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E\00 Fächer\02 Wirtschaft u K\007 Tabellenkalkulation\03 Gewinnberechnung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6" i="1"/>
  <c r="L9" i="1"/>
  <c r="L10" i="1"/>
  <c r="L11" i="1"/>
  <c r="L12" i="1"/>
  <c r="L13" i="1"/>
  <c r="L14" i="1"/>
  <c r="L6" i="1"/>
  <c r="K9" i="1"/>
  <c r="K10" i="1"/>
  <c r="K11" i="1"/>
  <c r="K12" i="1"/>
  <c r="K13" i="1"/>
  <c r="K14" i="1"/>
  <c r="K6" i="1"/>
  <c r="J9" i="1"/>
  <c r="J10" i="1"/>
  <c r="J11" i="1"/>
  <c r="J12" i="1"/>
  <c r="J13" i="1"/>
  <c r="J14" i="1"/>
  <c r="J6" i="1"/>
  <c r="I9" i="1"/>
  <c r="I10" i="1"/>
  <c r="I11" i="1"/>
  <c r="I12" i="1"/>
  <c r="I13" i="1"/>
  <c r="I14" i="1"/>
  <c r="I6" i="1"/>
  <c r="H9" i="1"/>
  <c r="H10" i="1"/>
  <c r="H11" i="1"/>
  <c r="H12" i="1"/>
  <c r="H13" i="1"/>
  <c r="H14" i="1"/>
  <c r="H6" i="1"/>
  <c r="G9" i="1"/>
  <c r="G10" i="1"/>
  <c r="G11" i="1"/>
  <c r="G12" i="1"/>
  <c r="G13" i="1"/>
  <c r="G14" i="1"/>
  <c r="G6" i="1"/>
  <c r="F7" i="1"/>
  <c r="H7" i="1" s="1"/>
  <c r="F8" i="1"/>
  <c r="L8" i="1" s="1"/>
  <c r="M8" i="1" s="1"/>
  <c r="F9" i="1"/>
  <c r="F10" i="1"/>
  <c r="F11" i="1"/>
  <c r="F12" i="1"/>
  <c r="F13" i="1"/>
  <c r="F14" i="1"/>
  <c r="F6" i="1"/>
  <c r="G8" i="1" l="1"/>
  <c r="H8" i="1"/>
  <c r="I7" i="1"/>
  <c r="J7" i="1"/>
  <c r="K7" i="1" s="1"/>
  <c r="L7" i="1"/>
  <c r="M7" i="1" s="1"/>
  <c r="G7" i="1"/>
  <c r="D7" i="1"/>
  <c r="D8" i="1"/>
  <c r="D9" i="1"/>
  <c r="D10" i="1"/>
  <c r="D11" i="1"/>
  <c r="D12" i="1"/>
  <c r="D13" i="1"/>
  <c r="D14" i="1"/>
  <c r="D6" i="1"/>
  <c r="I8" i="1" l="1"/>
  <c r="J8" i="1"/>
  <c r="K8" i="1" s="1"/>
  <c r="D15" i="1"/>
  <c r="M15" i="1" l="1"/>
  <c r="G15" i="1"/>
  <c r="K15" i="1" l="1"/>
  <c r="I15" i="1"/>
</calcChain>
</file>

<file path=xl/sharedStrings.xml><?xml version="1.0" encoding="utf-8"?>
<sst xmlns="http://schemas.openxmlformats.org/spreadsheetml/2006/main" count="33" uniqueCount="25">
  <si>
    <t>Stück</t>
  </si>
  <si>
    <t>Artikel</t>
  </si>
  <si>
    <t>Aufschlag</t>
  </si>
  <si>
    <t>Ust. einzel</t>
  </si>
  <si>
    <t>einzel</t>
  </si>
  <si>
    <t>VK Brutto</t>
  </si>
  <si>
    <t xml:space="preserve">Ust. </t>
  </si>
  <si>
    <t>Gesamt</t>
  </si>
  <si>
    <t>gesamt</t>
  </si>
  <si>
    <t xml:space="preserve">VK BRUTTO </t>
  </si>
  <si>
    <t xml:space="preserve">Gewinn </t>
  </si>
  <si>
    <t xml:space="preserve"> gesamt</t>
  </si>
  <si>
    <t>VK NETTO</t>
  </si>
  <si>
    <t xml:space="preserve">VK NETTO  </t>
  </si>
  <si>
    <t xml:space="preserve">EK </t>
  </si>
  <si>
    <t>MOD Computerhaus</t>
  </si>
  <si>
    <t>Monitor A</t>
  </si>
  <si>
    <t>Monitor B</t>
  </si>
  <si>
    <t>Monitor C</t>
  </si>
  <si>
    <t>Drucker A</t>
  </si>
  <si>
    <t>Drucker B</t>
  </si>
  <si>
    <t>Drucker C</t>
  </si>
  <si>
    <t>Computer A</t>
  </si>
  <si>
    <t>Computer B</t>
  </si>
  <si>
    <t>Computer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</si>
</sst>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0" fillId="0" borderId="0" xfId="1" applyFont="1"/>
    <xf numFmtId="9" fontId="2" fillId="0" borderId="0" xfId="2" applyFont="1" applyAlignment="1">
      <alignment horizontal="right"/>
    </xf>
    <xf numFmtId="4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2" fillId="0" borderId="1" xfId="0" applyFont="1" applyBorder="1"/>
    <xf numFmtId="164" fontId="0" fillId="0" borderId="0" xfId="1" applyNumberFormat="1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E27" sqref="E27"/>
    </sheetView>
  </sheetViews>
  <sheetFormatPr baseColWidth="10" defaultRowHeight="15" x14ac:dyDescent="0.25"/>
  <cols>
    <col min="1" max="1" width="5.7109375" bestFit="1" customWidth="1"/>
    <col min="2" max="2" width="11.5703125" bestFit="1" customWidth="1"/>
    <col min="3" max="3" width="9.42578125" bestFit="1" customWidth="1"/>
    <col min="4" max="4" width="12" bestFit="1" customWidth="1"/>
    <col min="6" max="6" width="11" bestFit="1" customWidth="1"/>
    <col min="7" max="7" width="12" bestFit="1" customWidth="1"/>
    <col min="8" max="8" width="13" bestFit="1" customWidth="1"/>
    <col min="9" max="10" width="11" bestFit="1" customWidth="1"/>
    <col min="11" max="11" width="12" bestFit="1" customWidth="1"/>
    <col min="12" max="12" width="11" bestFit="1" customWidth="1"/>
    <col min="13" max="13" width="12" bestFit="1" customWidth="1"/>
  </cols>
  <sheetData>
    <row r="1" spans="1:13" ht="31.5" x14ac:dyDescent="0.5">
      <c r="A1" s="6" t="s">
        <v>15</v>
      </c>
    </row>
    <row r="3" spans="1:13" x14ac:dyDescent="0.25">
      <c r="F3" s="2"/>
      <c r="G3" s="2"/>
      <c r="H3" s="2"/>
      <c r="I3" s="2"/>
      <c r="J3" s="2"/>
      <c r="K3" s="2"/>
      <c r="L3" s="2"/>
      <c r="M3" s="2"/>
    </row>
    <row r="4" spans="1:13" x14ac:dyDescent="0.25">
      <c r="C4" s="2" t="s">
        <v>14</v>
      </c>
      <c r="D4" s="2" t="s">
        <v>14</v>
      </c>
      <c r="E4" s="2"/>
      <c r="F4" s="2" t="s">
        <v>13</v>
      </c>
      <c r="G4" s="2" t="s">
        <v>12</v>
      </c>
      <c r="H4" s="2" t="s">
        <v>3</v>
      </c>
      <c r="I4" s="2" t="s">
        <v>6</v>
      </c>
      <c r="J4" s="2" t="s">
        <v>5</v>
      </c>
      <c r="K4" s="2" t="s">
        <v>9</v>
      </c>
      <c r="L4" s="2" t="s">
        <v>10</v>
      </c>
      <c r="M4" s="2" t="s">
        <v>10</v>
      </c>
    </row>
    <row r="5" spans="1:13" x14ac:dyDescent="0.25">
      <c r="A5" s="2" t="s">
        <v>0</v>
      </c>
      <c r="B5" s="1" t="s">
        <v>1</v>
      </c>
      <c r="C5" s="2" t="s">
        <v>4</v>
      </c>
      <c r="D5" s="2" t="s">
        <v>8</v>
      </c>
      <c r="E5" s="2" t="s">
        <v>2</v>
      </c>
      <c r="F5" s="2" t="s">
        <v>4</v>
      </c>
      <c r="G5" s="4" t="s">
        <v>11</v>
      </c>
      <c r="H5" s="4">
        <v>0.19</v>
      </c>
      <c r="I5" s="2" t="s">
        <v>7</v>
      </c>
      <c r="J5" s="2" t="s">
        <v>4</v>
      </c>
      <c r="K5" s="2" t="s">
        <v>8</v>
      </c>
      <c r="L5" s="2" t="s">
        <v>4</v>
      </c>
      <c r="M5" s="2" t="s">
        <v>8</v>
      </c>
    </row>
    <row r="6" spans="1:13" x14ac:dyDescent="0.25">
      <c r="A6">
        <v>3</v>
      </c>
      <c r="B6" t="s">
        <v>22</v>
      </c>
      <c r="C6" s="3">
        <v>150</v>
      </c>
      <c r="D6" s="5">
        <f>C6*A6</f>
        <v>450</v>
      </c>
      <c r="E6" s="10">
        <v>3</v>
      </c>
      <c r="F6" s="5">
        <f>E6*C6+C6</f>
        <v>600</v>
      </c>
      <c r="G6" s="5">
        <f>F6*A6</f>
        <v>1800</v>
      </c>
      <c r="H6" s="5">
        <f>F6*$H$5</f>
        <v>114</v>
      </c>
      <c r="I6" s="5">
        <f>H6*A6</f>
        <v>342</v>
      </c>
      <c r="J6" s="5">
        <f>H6+F6</f>
        <v>714</v>
      </c>
      <c r="K6" s="5">
        <f>J6*A6</f>
        <v>2142</v>
      </c>
      <c r="L6" s="5">
        <f>F6-C6</f>
        <v>450</v>
      </c>
      <c r="M6" s="5">
        <f>L6*A6</f>
        <v>1350</v>
      </c>
    </row>
    <row r="7" spans="1:13" x14ac:dyDescent="0.25">
      <c r="A7">
        <v>3</v>
      </c>
      <c r="B7" t="s">
        <v>23</v>
      </c>
      <c r="C7" s="3">
        <v>280</v>
      </c>
      <c r="D7" s="5">
        <f t="shared" ref="D7:D14" si="0">C7*A7</f>
        <v>840</v>
      </c>
      <c r="E7" s="10">
        <v>2.8</v>
      </c>
      <c r="F7" s="5">
        <f t="shared" ref="F7:F14" si="1">E7*C7+C7</f>
        <v>1064</v>
      </c>
      <c r="G7" s="5">
        <f t="shared" ref="G7:G14" si="2">F7*A7</f>
        <v>3192</v>
      </c>
      <c r="H7" s="5">
        <f t="shared" ref="H7:H14" si="3">F7*$H$5</f>
        <v>202.16</v>
      </c>
      <c r="I7" s="5">
        <f t="shared" ref="I7:I14" si="4">H7*A7</f>
        <v>606.48</v>
      </c>
      <c r="J7" s="5">
        <f t="shared" ref="J7:J14" si="5">H7+F7</f>
        <v>1266.1600000000001</v>
      </c>
      <c r="K7" s="5">
        <f t="shared" ref="K7:K14" si="6">J7*A7</f>
        <v>3798.4800000000005</v>
      </c>
      <c r="L7" s="5">
        <f t="shared" ref="L7:L14" si="7">F7-C7</f>
        <v>784</v>
      </c>
      <c r="M7" s="5">
        <f t="shared" ref="M7:M14" si="8">L7*A7</f>
        <v>2352</v>
      </c>
    </row>
    <row r="8" spans="1:13" x14ac:dyDescent="0.25">
      <c r="A8">
        <v>4</v>
      </c>
      <c r="B8" t="s">
        <v>24</v>
      </c>
      <c r="C8" s="3">
        <v>410</v>
      </c>
      <c r="D8" s="5">
        <f t="shared" si="0"/>
        <v>1640</v>
      </c>
      <c r="E8" s="10">
        <v>2.2000000000000002</v>
      </c>
      <c r="F8" s="5">
        <f t="shared" si="1"/>
        <v>1312</v>
      </c>
      <c r="G8" s="5">
        <f t="shared" si="2"/>
        <v>5248</v>
      </c>
      <c r="H8" s="5">
        <f t="shared" si="3"/>
        <v>249.28</v>
      </c>
      <c r="I8" s="5">
        <f t="shared" si="4"/>
        <v>997.12</v>
      </c>
      <c r="J8" s="5">
        <f t="shared" si="5"/>
        <v>1561.28</v>
      </c>
      <c r="K8" s="5">
        <f t="shared" si="6"/>
        <v>6245.12</v>
      </c>
      <c r="L8" s="5">
        <f t="shared" si="7"/>
        <v>902</v>
      </c>
      <c r="M8" s="5">
        <f t="shared" si="8"/>
        <v>3608</v>
      </c>
    </row>
    <row r="9" spans="1:13" x14ac:dyDescent="0.25">
      <c r="A9">
        <v>5</v>
      </c>
      <c r="B9" t="s">
        <v>16</v>
      </c>
      <c r="C9" s="3">
        <v>60</v>
      </c>
      <c r="D9" s="5">
        <f t="shared" si="0"/>
        <v>300</v>
      </c>
      <c r="E9" s="10">
        <v>2.5</v>
      </c>
      <c r="F9" s="5">
        <f t="shared" si="1"/>
        <v>210</v>
      </c>
      <c r="G9" s="5">
        <f t="shared" si="2"/>
        <v>1050</v>
      </c>
      <c r="H9" s="5">
        <f t="shared" si="3"/>
        <v>39.9</v>
      </c>
      <c r="I9" s="5">
        <f t="shared" si="4"/>
        <v>199.5</v>
      </c>
      <c r="J9" s="5">
        <f t="shared" si="5"/>
        <v>249.9</v>
      </c>
      <c r="K9" s="5">
        <f t="shared" si="6"/>
        <v>1249.5</v>
      </c>
      <c r="L9" s="5">
        <f t="shared" si="7"/>
        <v>150</v>
      </c>
      <c r="M9" s="5">
        <f t="shared" si="8"/>
        <v>750</v>
      </c>
    </row>
    <row r="10" spans="1:13" x14ac:dyDescent="0.25">
      <c r="A10">
        <v>5</v>
      </c>
      <c r="B10" t="s">
        <v>17</v>
      </c>
      <c r="C10" s="3">
        <v>120</v>
      </c>
      <c r="D10" s="5">
        <f t="shared" si="0"/>
        <v>600</v>
      </c>
      <c r="E10" s="10">
        <v>3.4</v>
      </c>
      <c r="F10" s="5">
        <f t="shared" si="1"/>
        <v>528</v>
      </c>
      <c r="G10" s="5">
        <f t="shared" si="2"/>
        <v>2640</v>
      </c>
      <c r="H10" s="5">
        <f t="shared" si="3"/>
        <v>100.32000000000001</v>
      </c>
      <c r="I10" s="5">
        <f t="shared" si="4"/>
        <v>501.6</v>
      </c>
      <c r="J10" s="5">
        <f t="shared" si="5"/>
        <v>628.32000000000005</v>
      </c>
      <c r="K10" s="5">
        <f t="shared" si="6"/>
        <v>3141.6000000000004</v>
      </c>
      <c r="L10" s="5">
        <f t="shared" si="7"/>
        <v>408</v>
      </c>
      <c r="M10" s="5">
        <f t="shared" si="8"/>
        <v>2040</v>
      </c>
    </row>
    <row r="11" spans="1:13" x14ac:dyDescent="0.25">
      <c r="A11">
        <v>8</v>
      </c>
      <c r="B11" t="s">
        <v>18</v>
      </c>
      <c r="C11" s="3">
        <v>190</v>
      </c>
      <c r="D11" s="5">
        <f t="shared" si="0"/>
        <v>1520</v>
      </c>
      <c r="E11" s="10">
        <v>3.6</v>
      </c>
      <c r="F11" s="5">
        <f t="shared" si="1"/>
        <v>874</v>
      </c>
      <c r="G11" s="5">
        <f t="shared" si="2"/>
        <v>6992</v>
      </c>
      <c r="H11" s="5">
        <f t="shared" si="3"/>
        <v>166.06</v>
      </c>
      <c r="I11" s="5">
        <f t="shared" si="4"/>
        <v>1328.48</v>
      </c>
      <c r="J11" s="5">
        <f t="shared" si="5"/>
        <v>1040.06</v>
      </c>
      <c r="K11" s="5">
        <f t="shared" si="6"/>
        <v>8320.48</v>
      </c>
      <c r="L11" s="5">
        <f t="shared" si="7"/>
        <v>684</v>
      </c>
      <c r="M11" s="5">
        <f t="shared" si="8"/>
        <v>5472</v>
      </c>
    </row>
    <row r="12" spans="1:13" x14ac:dyDescent="0.25">
      <c r="A12">
        <v>10</v>
      </c>
      <c r="B12" t="s">
        <v>19</v>
      </c>
      <c r="C12" s="3">
        <v>55</v>
      </c>
      <c r="D12" s="5">
        <f t="shared" si="0"/>
        <v>550</v>
      </c>
      <c r="E12" s="10">
        <v>4</v>
      </c>
      <c r="F12" s="5">
        <f t="shared" si="1"/>
        <v>275</v>
      </c>
      <c r="G12" s="5">
        <f t="shared" si="2"/>
        <v>2750</v>
      </c>
      <c r="H12" s="5">
        <f t="shared" si="3"/>
        <v>52.25</v>
      </c>
      <c r="I12" s="5">
        <f t="shared" si="4"/>
        <v>522.5</v>
      </c>
      <c r="J12" s="5">
        <f t="shared" si="5"/>
        <v>327.25</v>
      </c>
      <c r="K12" s="5">
        <f t="shared" si="6"/>
        <v>3272.5</v>
      </c>
      <c r="L12" s="5">
        <f t="shared" si="7"/>
        <v>220</v>
      </c>
      <c r="M12" s="5">
        <f t="shared" si="8"/>
        <v>2200</v>
      </c>
    </row>
    <row r="13" spans="1:13" x14ac:dyDescent="0.25">
      <c r="A13">
        <v>10</v>
      </c>
      <c r="B13" t="s">
        <v>20</v>
      </c>
      <c r="C13" s="3">
        <v>120</v>
      </c>
      <c r="D13" s="5">
        <f t="shared" si="0"/>
        <v>1200</v>
      </c>
      <c r="E13" s="10">
        <v>3.5</v>
      </c>
      <c r="F13" s="5">
        <f t="shared" si="1"/>
        <v>540</v>
      </c>
      <c r="G13" s="5">
        <f t="shared" si="2"/>
        <v>5400</v>
      </c>
      <c r="H13" s="5">
        <f t="shared" si="3"/>
        <v>102.6</v>
      </c>
      <c r="I13" s="5">
        <f t="shared" si="4"/>
        <v>1026</v>
      </c>
      <c r="J13" s="5">
        <f t="shared" si="5"/>
        <v>642.6</v>
      </c>
      <c r="K13" s="5">
        <f t="shared" si="6"/>
        <v>6426</v>
      </c>
      <c r="L13" s="5">
        <f t="shared" si="7"/>
        <v>420</v>
      </c>
      <c r="M13" s="5">
        <f t="shared" si="8"/>
        <v>4200</v>
      </c>
    </row>
    <row r="14" spans="1:13" x14ac:dyDescent="0.25">
      <c r="A14">
        <v>10</v>
      </c>
      <c r="B14" t="s">
        <v>21</v>
      </c>
      <c r="C14" s="3">
        <v>250</v>
      </c>
      <c r="D14" s="5">
        <f t="shared" si="0"/>
        <v>2500</v>
      </c>
      <c r="E14" s="10">
        <v>2</v>
      </c>
      <c r="F14" s="5">
        <f t="shared" si="1"/>
        <v>750</v>
      </c>
      <c r="G14" s="5">
        <f t="shared" si="2"/>
        <v>7500</v>
      </c>
      <c r="H14" s="5">
        <f t="shared" si="3"/>
        <v>142.5</v>
      </c>
      <c r="I14" s="5">
        <f t="shared" si="4"/>
        <v>1425</v>
      </c>
      <c r="J14" s="5">
        <f t="shared" si="5"/>
        <v>892.5</v>
      </c>
      <c r="K14" s="5">
        <f t="shared" si="6"/>
        <v>8925</v>
      </c>
      <c r="L14" s="5">
        <f t="shared" si="7"/>
        <v>500</v>
      </c>
      <c r="M14" s="5">
        <f t="shared" si="8"/>
        <v>5000</v>
      </c>
    </row>
    <row r="15" spans="1:13" ht="15.75" thickBot="1" x14ac:dyDescent="0.3">
      <c r="C15" s="7" t="s">
        <v>7</v>
      </c>
      <c r="D15" s="8">
        <f>SUM(D6:D14)</f>
        <v>9600</v>
      </c>
      <c r="E15" s="8"/>
      <c r="F15" s="9"/>
      <c r="G15" s="8">
        <f>SUM(G6:G14)</f>
        <v>36572</v>
      </c>
      <c r="H15" s="9"/>
      <c r="I15" s="8">
        <f>SUM(I6:I14)</f>
        <v>6948.68</v>
      </c>
      <c r="J15" s="9"/>
      <c r="K15" s="8">
        <f>SUM(K6:K14)</f>
        <v>43520.68</v>
      </c>
      <c r="L15" s="9"/>
      <c r="M15" s="8">
        <f>SUM(M6:M14)</f>
        <v>26972</v>
      </c>
    </row>
    <row r="16" spans="1:13" ht="15.75" thickTop="1" x14ac:dyDescent="0.25"/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Bader</dc:creator>
  <cp:lastModifiedBy>bader peter</cp:lastModifiedBy>
  <dcterms:created xsi:type="dcterms:W3CDTF">2017-01-05T17:30:20Z</dcterms:created>
  <dcterms:modified xsi:type="dcterms:W3CDTF">2017-01-13T08:25:34Z</dcterms:modified>
</cp:coreProperties>
</file>