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0 Fächer\02 Wirtschaft u K\007 Tabellenkalkulation\03 Rechnung - Aufbau\"/>
    </mc:Choice>
  </mc:AlternateContent>
  <bookViews>
    <workbookView xWindow="0" yWindow="0" windowWidth="15360" windowHeight="7695"/>
  </bookViews>
  <sheets>
    <sheet name="Angebot" sheetId="8" r:id="rId1"/>
    <sheet name="Artikel" sheetId="9" r:id="rId2"/>
    <sheet name="Kundendaten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6" i="8" l="1"/>
  <c r="A14" i="8"/>
  <c r="A15" i="8" l="1"/>
  <c r="A13" i="8"/>
  <c r="G45" i="8" l="1"/>
  <c r="G44" i="8" l="1"/>
  <c r="G43" i="8" s="1"/>
</calcChain>
</file>

<file path=xl/sharedStrings.xml><?xml version="1.0" encoding="utf-8"?>
<sst xmlns="http://schemas.openxmlformats.org/spreadsheetml/2006/main" count="1133" uniqueCount="649">
  <si>
    <t>Artikel</t>
  </si>
  <si>
    <t>ArtNr.</t>
  </si>
  <si>
    <t>NettoVK</t>
  </si>
  <si>
    <t>Mühlsteig 29</t>
  </si>
  <si>
    <t>Langweg 19, 87616 Marktoberdorf</t>
  </si>
  <si>
    <t>Ust-Id-Nr.: DE 1345789652</t>
  </si>
  <si>
    <t>Rechnungsnummer:</t>
  </si>
  <si>
    <t>Datum:</t>
  </si>
  <si>
    <t>Anzahl</t>
  </si>
  <si>
    <t>Rechnungsbetrag (NETTO)</t>
  </si>
  <si>
    <t>Umsatzsteuer</t>
  </si>
  <si>
    <t>Rechnungsbetrag (BRUTTO)</t>
  </si>
  <si>
    <t>Kundennummer:</t>
  </si>
  <si>
    <t>Telefon: 08342 412345</t>
  </si>
  <si>
    <t>Fax: 08342 412346</t>
  </si>
  <si>
    <t>E-Mail: edv-dienste@mod.de</t>
  </si>
  <si>
    <t>Sachbearbeiter: eig. Name</t>
  </si>
  <si>
    <t>Arbeitslohn</t>
  </si>
  <si>
    <r>
      <t xml:space="preserve">EDV-Dienste </t>
    </r>
    <r>
      <rPr>
        <sz val="8"/>
        <color theme="1"/>
        <rFont val="Calibri"/>
        <family val="2"/>
      </rPr>
      <t xml:space="preserve"> </t>
    </r>
    <r>
      <rPr>
        <sz val="8"/>
        <color theme="1"/>
        <rFont val="Symbol"/>
        <family val="1"/>
        <charset val="2"/>
      </rPr>
      <t>¨</t>
    </r>
    <r>
      <rPr>
        <sz val="8"/>
        <color theme="1"/>
        <rFont val="Calibri"/>
        <family val="2"/>
      </rPr>
      <t xml:space="preserve">Langweg 19 </t>
    </r>
    <r>
      <rPr>
        <sz val="8"/>
        <color theme="1"/>
        <rFont val="Symbol"/>
        <family val="1"/>
        <charset val="2"/>
      </rPr>
      <t>¨</t>
    </r>
    <r>
      <rPr>
        <sz val="8"/>
        <color theme="1"/>
        <rFont val="Calibri"/>
        <family val="2"/>
      </rPr>
      <t xml:space="preserve"> 87616 Marktoberdorf</t>
    </r>
  </si>
  <si>
    <t>Gesamt Brutto</t>
  </si>
  <si>
    <t>RECHNUNG</t>
  </si>
  <si>
    <t>Arbeitslohn Ing.</t>
  </si>
  <si>
    <t>Arbeitslohn Azubi</t>
  </si>
  <si>
    <t>Bildschirm A</t>
  </si>
  <si>
    <t>Bildschirm B</t>
  </si>
  <si>
    <t>Bildschirm C</t>
  </si>
  <si>
    <t>Drucker A</t>
  </si>
  <si>
    <t>Drucker B</t>
  </si>
  <si>
    <t>Drucker C</t>
  </si>
  <si>
    <t>Router A</t>
  </si>
  <si>
    <t>Router C</t>
  </si>
  <si>
    <t>Router B</t>
  </si>
  <si>
    <t>PC Office A</t>
  </si>
  <si>
    <t>PC Office B</t>
  </si>
  <si>
    <t>PC Office C</t>
  </si>
  <si>
    <t>PC Office D</t>
  </si>
  <si>
    <t>PC Office E</t>
  </si>
  <si>
    <t>Verkabelung A</t>
  </si>
  <si>
    <t>Verkabelung B</t>
  </si>
  <si>
    <t>Verkabelung C</t>
  </si>
  <si>
    <t>Verkabelung D</t>
  </si>
  <si>
    <t>USB Kable 2.0</t>
  </si>
  <si>
    <t>USB Kable 3.0</t>
  </si>
  <si>
    <t>USB Kable 3.1</t>
  </si>
  <si>
    <t>NettoVK/einzel</t>
  </si>
  <si>
    <t>BruttoVK/einzel</t>
  </si>
  <si>
    <t>Kundennummer</t>
  </si>
  <si>
    <t>Anrede</t>
  </si>
  <si>
    <t>Vorname</t>
  </si>
  <si>
    <t>Name</t>
  </si>
  <si>
    <t>Zustellerang.</t>
  </si>
  <si>
    <t>PLZ</t>
  </si>
  <si>
    <t>Ort</t>
  </si>
  <si>
    <t>Herrn</t>
  </si>
  <si>
    <t>Peter</t>
  </si>
  <si>
    <t>Bader</t>
  </si>
  <si>
    <t>Marktoberdorf</t>
  </si>
  <si>
    <t>Frau</t>
  </si>
  <si>
    <t xml:space="preserve">Freia </t>
  </si>
  <si>
    <t>Gruber</t>
  </si>
  <si>
    <t>Jahnweg 4</t>
  </si>
  <si>
    <t>Altenstein</t>
  </si>
  <si>
    <t>Gerd</t>
  </si>
  <si>
    <t>Jankowski</t>
  </si>
  <si>
    <t>Hochweg 91 a</t>
  </si>
  <si>
    <t>Katja</t>
  </si>
  <si>
    <t>Straubing-Müller</t>
  </si>
  <si>
    <t>Klinkerberg 28</t>
  </si>
  <si>
    <t>Augsburg</t>
  </si>
  <si>
    <t>Dagmar</t>
  </si>
  <si>
    <t>Heidner</t>
  </si>
  <si>
    <t>Mozartallee 15</t>
  </si>
  <si>
    <t>Jennifer</t>
  </si>
  <si>
    <t>Ulrichstraße 18</t>
  </si>
  <si>
    <t>Michael</t>
  </si>
  <si>
    <t>Burger</t>
  </si>
  <si>
    <t>Kulturstraße 3</t>
  </si>
  <si>
    <t>Horst</t>
  </si>
  <si>
    <t>Lettner</t>
  </si>
  <si>
    <t>Alpenstraße 91</t>
  </si>
  <si>
    <t>Oliver</t>
  </si>
  <si>
    <t>Brunner</t>
  </si>
  <si>
    <t>Ulrichstr. 8</t>
  </si>
  <si>
    <t>Markus</t>
  </si>
  <si>
    <t>Mandler</t>
  </si>
  <si>
    <t>Münchener Str. 8</t>
  </si>
  <si>
    <t>Bad Reichenhall</t>
  </si>
  <si>
    <t>Johann</t>
  </si>
  <si>
    <t>Wagner</t>
  </si>
  <si>
    <t>Gaisberg 18</t>
  </si>
  <si>
    <t>Marcel</t>
  </si>
  <si>
    <t>Leibel</t>
  </si>
  <si>
    <t>Hiendelstraße 62</t>
  </si>
  <si>
    <t>Bad Tölz</t>
  </si>
  <si>
    <t>Klara</t>
  </si>
  <si>
    <t>Hollenbach</t>
  </si>
  <si>
    <t>Burgweg 41 a</t>
  </si>
  <si>
    <t>Badbach</t>
  </si>
  <si>
    <t>Brigitta</t>
  </si>
  <si>
    <t>Waldner</t>
  </si>
  <si>
    <t>Doblerweg 9 b</t>
  </si>
  <si>
    <t>Bayerisch Gmain</t>
  </si>
  <si>
    <t>Sonja</t>
  </si>
  <si>
    <t>Heinzel</t>
  </si>
  <si>
    <t>Müllnersteig 5 a</t>
  </si>
  <si>
    <t>Susanne</t>
  </si>
  <si>
    <t>Hahnert</t>
  </si>
  <si>
    <t>Grünsteinblick 6</t>
  </si>
  <si>
    <t>Berchtesgaden</t>
  </si>
  <si>
    <t>Bernd</t>
  </si>
  <si>
    <t>Obermeier</t>
  </si>
  <si>
    <t>Fürstenstr. 3</t>
  </si>
  <si>
    <t>Marco</t>
  </si>
  <si>
    <t>Presto</t>
  </si>
  <si>
    <t>Füssener Straße 21 c</t>
  </si>
  <si>
    <t>Biessenhofen</t>
  </si>
  <si>
    <t>Lisa</t>
  </si>
  <si>
    <t>Brinkmann</t>
  </si>
  <si>
    <t>Am Scheibenbach 29</t>
  </si>
  <si>
    <t>Blaichach</t>
  </si>
  <si>
    <t>Anna</t>
  </si>
  <si>
    <t>Prinz</t>
  </si>
  <si>
    <t>Walsroder Straße 72</t>
  </si>
  <si>
    <t>Bremen</t>
  </si>
  <si>
    <t>Roman</t>
  </si>
  <si>
    <t>Kalthoff</t>
  </si>
  <si>
    <t>Rigaer Straße 102</t>
  </si>
  <si>
    <t>Julia</t>
  </si>
  <si>
    <t>Lüttke</t>
  </si>
  <si>
    <t>Clausewitzstraße 15</t>
  </si>
  <si>
    <t>Bremerhaven</t>
  </si>
  <si>
    <t>Sandra</t>
  </si>
  <si>
    <t>Hofmann-Januslaus</t>
  </si>
  <si>
    <t>Finkenweg 7</t>
  </si>
  <si>
    <t>Burgau</t>
  </si>
  <si>
    <t>Katrin</t>
  </si>
  <si>
    <t>Thiele</t>
  </si>
  <si>
    <t>Lerchenstr. 38</t>
  </si>
  <si>
    <t>Bruno</t>
  </si>
  <si>
    <t>Laibl</t>
  </si>
  <si>
    <t>Schulstraße 6</t>
  </si>
  <si>
    <t>Ingrid</t>
  </si>
  <si>
    <t>Falk</t>
  </si>
  <si>
    <t>Hamburger Straße 15</t>
  </si>
  <si>
    <t>Buxtehude</t>
  </si>
  <si>
    <t>Jana</t>
  </si>
  <si>
    <t>Schmidt</t>
  </si>
  <si>
    <t>Kapellenweg 1</t>
  </si>
  <si>
    <t>Dietfurt</t>
  </si>
  <si>
    <t>Anne</t>
  </si>
  <si>
    <t>Walther</t>
  </si>
  <si>
    <t>Wittgasse 18</t>
  </si>
  <si>
    <t>Eichstätt</t>
  </si>
  <si>
    <t>Andreas</t>
  </si>
  <si>
    <t>Rauscher</t>
  </si>
  <si>
    <t>Am Freibad 19</t>
  </si>
  <si>
    <t>Forchheim</t>
  </si>
  <si>
    <t>Kausen</t>
  </si>
  <si>
    <t>Blumenweg 7</t>
  </si>
  <si>
    <t>Füssen</t>
  </si>
  <si>
    <t>Marion</t>
  </si>
  <si>
    <t>Falkner</t>
  </si>
  <si>
    <t>Bogenstraße 29</t>
  </si>
  <si>
    <t xml:space="preserve">Frau </t>
  </si>
  <si>
    <t>Erika</t>
  </si>
  <si>
    <t>Dopfer</t>
  </si>
  <si>
    <t>Reichenstraße 4</t>
  </si>
  <si>
    <t>Uwe</t>
  </si>
  <si>
    <t>Dietrich</t>
  </si>
  <si>
    <t>Ledererstraße 3</t>
  </si>
  <si>
    <t>Andrea</t>
  </si>
  <si>
    <t>Neuhaus</t>
  </si>
  <si>
    <t>Nordstraße 29</t>
  </si>
  <si>
    <t>Glückstadt</t>
  </si>
  <si>
    <t>Fritz</t>
  </si>
  <si>
    <t>Kammerer</t>
  </si>
  <si>
    <t>Lerchenstr. 21</t>
  </si>
  <si>
    <t>Grassau</t>
  </si>
  <si>
    <t>Irene</t>
  </si>
  <si>
    <t>Kasper</t>
  </si>
  <si>
    <t>Josephsgasse 23</t>
  </si>
  <si>
    <t>Grünwald</t>
  </si>
  <si>
    <t>Annemarie</t>
  </si>
  <si>
    <t>Teicher</t>
  </si>
  <si>
    <t>Am Born 85</t>
  </si>
  <si>
    <t>Hamburg</t>
  </si>
  <si>
    <t>Nadja</t>
  </si>
  <si>
    <t>Bosch</t>
  </si>
  <si>
    <t>Am Born 83</t>
  </si>
  <si>
    <t>Zink</t>
  </si>
  <si>
    <t>Bülaustr. 46</t>
  </si>
  <si>
    <t>Gerlinde</t>
  </si>
  <si>
    <t>Frickestraße 9</t>
  </si>
  <si>
    <t>Viktoria</t>
  </si>
  <si>
    <t>Filimon</t>
  </si>
  <si>
    <t>Grosseweg 7</t>
  </si>
  <si>
    <t>Kamps</t>
  </si>
  <si>
    <t>Grosseweg 17</t>
  </si>
  <si>
    <t>Ronge</t>
  </si>
  <si>
    <t>Herrengasse 10</t>
  </si>
  <si>
    <t>Monika</t>
  </si>
  <si>
    <t>Assfalg</t>
  </si>
  <si>
    <t>Handweg 12</t>
  </si>
  <si>
    <t>Herthastr. 23</t>
  </si>
  <si>
    <t>Schöhl</t>
  </si>
  <si>
    <t>Iversstr. 32</t>
  </si>
  <si>
    <t>Nicole</t>
  </si>
  <si>
    <t>Iversstr. 23</t>
  </si>
  <si>
    <t>Ellen</t>
  </si>
  <si>
    <t>Kohler</t>
  </si>
  <si>
    <t>Josthöhe 79</t>
  </si>
  <si>
    <t>Ludwig</t>
  </si>
  <si>
    <t>Koopstr. 68</t>
  </si>
  <si>
    <t>Christian</t>
  </si>
  <si>
    <t>Wille</t>
  </si>
  <si>
    <t>Koopstr. 60</t>
  </si>
  <si>
    <t>Parveen</t>
  </si>
  <si>
    <t>Bucher</t>
  </si>
  <si>
    <t>Lenzweg 27</t>
  </si>
  <si>
    <t>Elvira</t>
  </si>
  <si>
    <t>Jeschke</t>
  </si>
  <si>
    <t>Lenzweg 2</t>
  </si>
  <si>
    <t>Sabine</t>
  </si>
  <si>
    <t>Egon-Müller-Weg 20</t>
  </si>
  <si>
    <t>Munding</t>
  </si>
  <si>
    <t>Looft 137</t>
  </si>
  <si>
    <t>Silvia</t>
  </si>
  <si>
    <t>Nornenweg 12 c</t>
  </si>
  <si>
    <t>Nornenweg 12 a</t>
  </si>
  <si>
    <t>Tina</t>
  </si>
  <si>
    <t>Kühn</t>
  </si>
  <si>
    <t>Ostheide 25</t>
  </si>
  <si>
    <t>Heike</t>
  </si>
  <si>
    <t>Puttwiese 13</t>
  </si>
  <si>
    <t>Haas</t>
  </si>
  <si>
    <t>Puttwiese 36</t>
  </si>
  <si>
    <t>Rosenstr. 14</t>
  </si>
  <si>
    <t>Behr</t>
  </si>
  <si>
    <t>Sieldeich 19</t>
  </si>
  <si>
    <t>Ulrike</t>
  </si>
  <si>
    <t>Brückner</t>
  </si>
  <si>
    <t>Schmidtstr. 72</t>
  </si>
  <si>
    <t>Elmar</t>
  </si>
  <si>
    <t>Bülaustr. 37</t>
  </si>
  <si>
    <t>Konrad</t>
  </si>
  <si>
    <t>Dimmler</t>
  </si>
  <si>
    <t>Cottaweg 46</t>
  </si>
  <si>
    <t>Kaden</t>
  </si>
  <si>
    <t>Cottaweg 58</t>
  </si>
  <si>
    <t>Josef</t>
  </si>
  <si>
    <t>Rosner</t>
  </si>
  <si>
    <t>Elbhöhe 8 a</t>
  </si>
  <si>
    <t>Jens</t>
  </si>
  <si>
    <t>Albers</t>
  </si>
  <si>
    <t>Elbhöhe 8 b</t>
  </si>
  <si>
    <t>Heinz</t>
  </si>
  <si>
    <t>Hartmann</t>
  </si>
  <si>
    <t>Elbkamp 12</t>
  </si>
  <si>
    <t>Holger</t>
  </si>
  <si>
    <t>Elbkamp 68</t>
  </si>
  <si>
    <t>Becker</t>
  </si>
  <si>
    <t>Falkenried 95</t>
  </si>
  <si>
    <t>Jörg</t>
  </si>
  <si>
    <t>Frickestr. 9 c</t>
  </si>
  <si>
    <t>Gruner</t>
  </si>
  <si>
    <t>Hangstr. 7</t>
  </si>
  <si>
    <t>Stefan</t>
  </si>
  <si>
    <t>Hangweg 9</t>
  </si>
  <si>
    <t>Alfred</t>
  </si>
  <si>
    <t>Bergmann</t>
  </si>
  <si>
    <t>Im Kohlhof 13 a</t>
  </si>
  <si>
    <t>Strubel</t>
  </si>
  <si>
    <t>Josthöhe 7</t>
  </si>
  <si>
    <t>Nissenstr. 114</t>
  </si>
  <si>
    <t>Manuel</t>
  </si>
  <si>
    <t>Dierkes</t>
  </si>
  <si>
    <t>Nissenstr. 100</t>
  </si>
  <si>
    <t>Roland</t>
  </si>
  <si>
    <t>Ostweide 10</t>
  </si>
  <si>
    <t>Palmweg 83</t>
  </si>
  <si>
    <t>Palmweg 19</t>
  </si>
  <si>
    <t>Max</t>
  </si>
  <si>
    <t>Gantner</t>
  </si>
  <si>
    <t>Primelweg 21</t>
  </si>
  <si>
    <t>Rosenthalstraße 12</t>
  </si>
  <si>
    <t>Jakob</t>
  </si>
  <si>
    <t>Rothestr. 15</t>
  </si>
  <si>
    <t>Frank</t>
  </si>
  <si>
    <t>Klarweg 11</t>
  </si>
  <si>
    <t>Gerhard</t>
  </si>
  <si>
    <t>Sandfall 54</t>
  </si>
  <si>
    <t>Tobias</t>
  </si>
  <si>
    <t>Sandfall 25</t>
  </si>
  <si>
    <t>Sieldeich 91</t>
  </si>
  <si>
    <t>Lukas</t>
  </si>
  <si>
    <t>Lehner</t>
  </si>
  <si>
    <t>Lautenbachstraße 9 c</t>
  </si>
  <si>
    <t>Heilsbronn</t>
  </si>
  <si>
    <t>Manfred</t>
  </si>
  <si>
    <t>Winkler</t>
  </si>
  <si>
    <t>Kellerweg 8</t>
  </si>
  <si>
    <t>Hersbruck</t>
  </si>
  <si>
    <t>Hans</t>
  </si>
  <si>
    <t>Lindner</t>
  </si>
  <si>
    <t>A.-Kolping-Str. 17</t>
  </si>
  <si>
    <t>Irschenberg</t>
  </si>
  <si>
    <t>Rosenbaum</t>
  </si>
  <si>
    <t>Marktstraße 30</t>
  </si>
  <si>
    <t>Itzehoe</t>
  </si>
  <si>
    <t>Lena</t>
  </si>
  <si>
    <t>Aktal</t>
  </si>
  <si>
    <t>Marktoberdorfer Straße 17 a</t>
  </si>
  <si>
    <t>Kaufbeuren</t>
  </si>
  <si>
    <t>Kerstin</t>
  </si>
  <si>
    <t>Öztürk</t>
  </si>
  <si>
    <t>Marktoberdorfer Straße 15</t>
  </si>
  <si>
    <t>Albrechts</t>
  </si>
  <si>
    <t>Turnerstraße 6</t>
  </si>
  <si>
    <t xml:space="preserve">Tamara </t>
  </si>
  <si>
    <t>Langwasser</t>
  </si>
  <si>
    <t>Marktoberdorfer Straße 12 a</t>
  </si>
  <si>
    <t xml:space="preserve">Carina </t>
  </si>
  <si>
    <t>Lumbert-Saile</t>
  </si>
  <si>
    <t>Postfach 11 02</t>
  </si>
  <si>
    <t>Tara</t>
  </si>
  <si>
    <t>Müller</t>
  </si>
  <si>
    <t>Postfach 10 10</t>
  </si>
  <si>
    <t>Katharina</t>
  </si>
  <si>
    <t>Sax</t>
  </si>
  <si>
    <t>Dürrerweg 28</t>
  </si>
  <si>
    <t xml:space="preserve">Nadja </t>
  </si>
  <si>
    <t xml:space="preserve">Gerlach </t>
  </si>
  <si>
    <t>Liegnetzstraße 13</t>
  </si>
  <si>
    <t>Kluger</t>
  </si>
  <si>
    <t>Neue Straße 6</t>
  </si>
  <si>
    <t>Karin</t>
  </si>
  <si>
    <t>Sommer</t>
  </si>
  <si>
    <t>Gewerbestraße 25</t>
  </si>
  <si>
    <t>Lara</t>
  </si>
  <si>
    <t>Kartowski</t>
  </si>
  <si>
    <t>Gartenweg 9</t>
  </si>
  <si>
    <t xml:space="preserve">Michelle </t>
  </si>
  <si>
    <t>Adler</t>
  </si>
  <si>
    <t>Schellingstraße 1</t>
  </si>
  <si>
    <t>Bärbel</t>
  </si>
  <si>
    <t>Mück</t>
  </si>
  <si>
    <t>Hans-Seibold-Straße 16</t>
  </si>
  <si>
    <t xml:space="preserve">Friedauer </t>
  </si>
  <si>
    <t>Kirchenweg 7</t>
  </si>
  <si>
    <t>Wolfgang</t>
  </si>
  <si>
    <t>Petersen</t>
  </si>
  <si>
    <t>Hammerbuckstraße 4</t>
  </si>
  <si>
    <t xml:space="preserve">Klaus </t>
  </si>
  <si>
    <t>Mahler</t>
  </si>
  <si>
    <t>Buronstraße 10</t>
  </si>
  <si>
    <t xml:space="preserve">Dominik </t>
  </si>
  <si>
    <t>Gulden</t>
  </si>
  <si>
    <t>Mauerstraße 25 a</t>
  </si>
  <si>
    <t xml:space="preserve">Alexsander </t>
  </si>
  <si>
    <t xml:space="preserve">Lauser </t>
  </si>
  <si>
    <t>Am Graben 10</t>
  </si>
  <si>
    <t xml:space="preserve">Maximillian </t>
  </si>
  <si>
    <t>Schreiber</t>
  </si>
  <si>
    <t>Barbarossastraße 16</t>
  </si>
  <si>
    <t>Gustav</t>
  </si>
  <si>
    <t>Limandowski</t>
  </si>
  <si>
    <t>Turnerstraße 2</t>
  </si>
  <si>
    <t>Karl</t>
  </si>
  <si>
    <t>Bach</t>
  </si>
  <si>
    <t>Kleine Gasse 3</t>
  </si>
  <si>
    <t>Sudetenstraße 35</t>
  </si>
  <si>
    <t>Leo</t>
  </si>
  <si>
    <t>Steiner</t>
  </si>
  <si>
    <t>Bürgerstraße 52</t>
  </si>
  <si>
    <t>Günther</t>
  </si>
  <si>
    <t>Dogan</t>
  </si>
  <si>
    <t>Schwarzbrunnenweg 7</t>
  </si>
  <si>
    <t>Thomas</t>
  </si>
  <si>
    <t>Winzer</t>
  </si>
  <si>
    <t>Märzisried 10</t>
  </si>
  <si>
    <t>Jürgen</t>
  </si>
  <si>
    <t>Kaltenhofer</t>
  </si>
  <si>
    <t>Ederlandring 5</t>
  </si>
  <si>
    <t>Willi</t>
  </si>
  <si>
    <t>Zeitler</t>
  </si>
  <si>
    <t>St.-Cosmas-Str. 17</t>
  </si>
  <si>
    <t>Glaisner</t>
  </si>
  <si>
    <t>Neugablonzer Str. 42</t>
  </si>
  <si>
    <t>Simm</t>
  </si>
  <si>
    <t>Gartenweg 22</t>
  </si>
  <si>
    <t>Karl-Heinz</t>
  </si>
  <si>
    <t>Zettler</t>
  </si>
  <si>
    <t>Schraderstr. 3</t>
  </si>
  <si>
    <t>Stumpe</t>
  </si>
  <si>
    <t>Adalbert-Stifter-Str. 9</t>
  </si>
  <si>
    <t>Wilhelm</t>
  </si>
  <si>
    <t>Pohl</t>
  </si>
  <si>
    <t>Kemnater Str 15</t>
  </si>
  <si>
    <t>Adrian</t>
  </si>
  <si>
    <t>Kempf</t>
  </si>
  <si>
    <t>Neugablonzer Str. 38</t>
  </si>
  <si>
    <t>Florian</t>
  </si>
  <si>
    <t>Wisbauer</t>
  </si>
  <si>
    <t>Kemnater Str. 15</t>
  </si>
  <si>
    <t>Magnus</t>
  </si>
  <si>
    <t>Sulzenbacher</t>
  </si>
  <si>
    <t>Marktgrafenstr. 3</t>
  </si>
  <si>
    <t>Lars</t>
  </si>
  <si>
    <t>Proschke</t>
  </si>
  <si>
    <t>Freibergstr. 11</t>
  </si>
  <si>
    <t>Julius</t>
  </si>
  <si>
    <t>Trambacz</t>
  </si>
  <si>
    <t>Barbarossastr. 29 – 31</t>
  </si>
  <si>
    <t>Alina</t>
  </si>
  <si>
    <t>Dondorf</t>
  </si>
  <si>
    <t>Marktoberdorfer Straße 17</t>
  </si>
  <si>
    <t xml:space="preserve">Kaufbeuren </t>
  </si>
  <si>
    <t>Vera</t>
  </si>
  <si>
    <t>Eckbauer</t>
  </si>
  <si>
    <t>Bürgerstraße 14</t>
  </si>
  <si>
    <t>Kiel</t>
  </si>
  <si>
    <t>Hermann</t>
  </si>
  <si>
    <t>Preetzer Straße 38</t>
  </si>
  <si>
    <t>Hermine</t>
  </si>
  <si>
    <t>Krüger</t>
  </si>
  <si>
    <t>Frühlingstr. 4</t>
  </si>
  <si>
    <t>Königsbrunn</t>
  </si>
  <si>
    <t>Straßner</t>
  </si>
  <si>
    <t>Alpenstraße 9</t>
  </si>
  <si>
    <t>Erna</t>
  </si>
  <si>
    <t>Warth-Kleinwalder</t>
  </si>
  <si>
    <t>Bogenstr. 29 b</t>
  </si>
  <si>
    <t>Krumbach</t>
  </si>
  <si>
    <t>Guido</t>
  </si>
  <si>
    <t>Fischer</t>
  </si>
  <si>
    <t>Sandberg 14</t>
  </si>
  <si>
    <t>Krumbach-Hohenraunau</t>
  </si>
  <si>
    <t>Brunner-Fuß</t>
  </si>
  <si>
    <t>Lorberweg 25</t>
  </si>
  <si>
    <t>Landshut</t>
  </si>
  <si>
    <t>Cornelia</t>
  </si>
  <si>
    <t>Zeusing</t>
  </si>
  <si>
    <t>Donaugasse 4</t>
  </si>
  <si>
    <t>Daniel</t>
  </si>
  <si>
    <t>Kramer</t>
  </si>
  <si>
    <t>Forellenweg 10</t>
  </si>
  <si>
    <t>Christine</t>
  </si>
  <si>
    <t>Pieringer</t>
  </si>
  <si>
    <t>Aicherweg 23</t>
  </si>
  <si>
    <t>Laufen</t>
  </si>
  <si>
    <t>Baumgart</t>
  </si>
  <si>
    <t>Welfenstraße 10</t>
  </si>
  <si>
    <t>Lechbruck am See</t>
  </si>
  <si>
    <t>Sylvia</t>
  </si>
  <si>
    <t>Sontheim</t>
  </si>
  <si>
    <t>Aleuthen 8</t>
  </si>
  <si>
    <t>Lengenwang</t>
  </si>
  <si>
    <t>Petra</t>
  </si>
  <si>
    <t xml:space="preserve">Nuschele </t>
  </si>
  <si>
    <t>Enisried 40</t>
  </si>
  <si>
    <t>Netzberger</t>
  </si>
  <si>
    <t>Wagnerallee 12</t>
  </si>
  <si>
    <t>Lindau</t>
  </si>
  <si>
    <t>Luise</t>
  </si>
  <si>
    <t>Heinrich</t>
  </si>
  <si>
    <t>Moltekstraße 2</t>
  </si>
  <si>
    <t>Ludwigsburg</t>
  </si>
  <si>
    <t>Bettina</t>
  </si>
  <si>
    <t>Müller-Kleinhaus</t>
  </si>
  <si>
    <t>Johann-Georg-Fendt-Straße 21</t>
  </si>
  <si>
    <t xml:space="preserve">Daniele </t>
  </si>
  <si>
    <t>Mayer</t>
  </si>
  <si>
    <t>Kaufbeurer Straße 12 d</t>
  </si>
  <si>
    <t>Pfefferle</t>
  </si>
  <si>
    <t>Weidenberg 1</t>
  </si>
  <si>
    <t>Merve</t>
  </si>
  <si>
    <t>Rädler</t>
  </si>
  <si>
    <t>Ottobüchlweg 6</t>
  </si>
  <si>
    <t xml:space="preserve">Alyssa </t>
  </si>
  <si>
    <t>Bauer</t>
  </si>
  <si>
    <t>Dienerstraße 4</t>
  </si>
  <si>
    <t>Tengel</t>
  </si>
  <si>
    <t>Johann-Georg-Fendt-Straße 19</t>
  </si>
  <si>
    <t>Geiger</t>
  </si>
  <si>
    <t>Johannes-Klein-Straße 8</t>
  </si>
  <si>
    <t>Maler</t>
  </si>
  <si>
    <t>Dammweg 12</t>
  </si>
  <si>
    <t>Moller</t>
  </si>
  <si>
    <t>Füssener Straße 2</t>
  </si>
  <si>
    <t>Paul</t>
  </si>
  <si>
    <t>Klein</t>
  </si>
  <si>
    <t>Im Tal 8</t>
  </si>
  <si>
    <t>Willert</t>
  </si>
  <si>
    <t>Dr.-Albrecht-Kleinstr. 8</t>
  </si>
  <si>
    <t>Leitner</t>
  </si>
  <si>
    <t>Salzstraße 99</t>
  </si>
  <si>
    <t>Reim</t>
  </si>
  <si>
    <t>Mozartplatz 4</t>
  </si>
  <si>
    <t>Hollmann</t>
  </si>
  <si>
    <t>Bahnhofstr. 2</t>
  </si>
  <si>
    <t>Marktschellenberg</t>
  </si>
  <si>
    <t>Philipp</t>
  </si>
  <si>
    <t>Lippert</t>
  </si>
  <si>
    <t>Jakobsweg 69</t>
  </si>
  <si>
    <t>Reimer</t>
  </si>
  <si>
    <t>Lehenerstr. 25</t>
  </si>
  <si>
    <t>Miller</t>
  </si>
  <si>
    <t>Aldringenstraße 12</t>
  </si>
  <si>
    <t>Memmingen</t>
  </si>
  <si>
    <t>Mair</t>
  </si>
  <si>
    <t>Alpenrosenweg 17</t>
  </si>
  <si>
    <t>Elisa</t>
  </si>
  <si>
    <t>Allgäuer Straße 17 a</t>
  </si>
  <si>
    <t>Ernst</t>
  </si>
  <si>
    <t>Peutingerweg 16</t>
  </si>
  <si>
    <t>Theil</t>
  </si>
  <si>
    <t>Stock</t>
  </si>
  <si>
    <t>Scheidlingweg 5</t>
  </si>
  <si>
    <t>Robert</t>
  </si>
  <si>
    <t>Allgäuer Straße 17 b</t>
  </si>
  <si>
    <t>Kirchner</t>
  </si>
  <si>
    <t>Bahnhofstraße 31</t>
  </si>
  <si>
    <t>Mindelheim</t>
  </si>
  <si>
    <t>Schinkel</t>
  </si>
  <si>
    <t>Ortweinstraße 9</t>
  </si>
  <si>
    <t>München</t>
  </si>
  <si>
    <t>Kuen</t>
  </si>
  <si>
    <t>Gröbenzeller Straße 40</t>
  </si>
  <si>
    <t>Gerti</t>
  </si>
  <si>
    <t>Lukasstraße 43</t>
  </si>
  <si>
    <t>Pichler</t>
  </si>
  <si>
    <t>Netzerstraße 18</t>
  </si>
  <si>
    <t>Xaver</t>
  </si>
  <si>
    <t>Hossain</t>
  </si>
  <si>
    <t>Tegernseer Landstraße 28</t>
  </si>
  <si>
    <t>Lenke</t>
  </si>
  <si>
    <t>Stümpfl</t>
  </si>
  <si>
    <t>Industriestr. 14</t>
  </si>
  <si>
    <t>Neumarkt</t>
  </si>
  <si>
    <t>Limbach</t>
  </si>
  <si>
    <t>Nebelhornstraße 15</t>
  </si>
  <si>
    <t>Oberstdorf</t>
  </si>
  <si>
    <t>Maria</t>
  </si>
  <si>
    <t>Höxter</t>
  </si>
  <si>
    <t>Wiesenstraße 4 c</t>
  </si>
  <si>
    <t>Oldenburg</t>
  </si>
  <si>
    <t>Agnes</t>
  </si>
  <si>
    <t>Khan</t>
  </si>
  <si>
    <t>Bergstraße 9</t>
  </si>
  <si>
    <t>Osnabrück</t>
  </si>
  <si>
    <t>Ottfried</t>
  </si>
  <si>
    <t>Häberle</t>
  </si>
  <si>
    <t>Dahler Heide 55 e</t>
  </si>
  <si>
    <t>Paderborn</t>
  </si>
  <si>
    <t>Dobler-Kleinhans</t>
  </si>
  <si>
    <t>Blumenweg 8</t>
  </si>
  <si>
    <t>Pfarrkirchen</t>
  </si>
  <si>
    <t xml:space="preserve">Sabiene </t>
  </si>
  <si>
    <t>Lechner</t>
  </si>
  <si>
    <t>Lindauerstraße 18</t>
  </si>
  <si>
    <t>Pfronten</t>
  </si>
  <si>
    <t>Kieler Straße 23</t>
  </si>
  <si>
    <t>Rendsburg</t>
  </si>
  <si>
    <t>Färbergraben 7</t>
  </si>
  <si>
    <t>Rieden am Forggensee</t>
  </si>
  <si>
    <t>Simonson</t>
  </si>
  <si>
    <t>Am Kurpark 8</t>
  </si>
  <si>
    <t>Roßhaupten</t>
  </si>
  <si>
    <t>Keiner</t>
  </si>
  <si>
    <t>Erwin</t>
  </si>
  <si>
    <t>Schuster</t>
  </si>
  <si>
    <t>Am Griesfeld 58</t>
  </si>
  <si>
    <t>Schwandorf</t>
  </si>
  <si>
    <t>Liva</t>
  </si>
  <si>
    <t>Seegarten 11</t>
  </si>
  <si>
    <t>Schwarzhofen</t>
  </si>
  <si>
    <t>Gast</t>
  </si>
  <si>
    <t>Albatsried 4</t>
  </si>
  <si>
    <t>Seeg</t>
  </si>
  <si>
    <t>Gantner-Weinmüller</t>
  </si>
  <si>
    <t>Schleiserweg 30</t>
  </si>
  <si>
    <t>Gerda</t>
  </si>
  <si>
    <t>Soika</t>
  </si>
  <si>
    <t>Schleiserweg 12</t>
  </si>
  <si>
    <t>Hönemann</t>
  </si>
  <si>
    <t>Albatsried 9</t>
  </si>
  <si>
    <t>Hitzleried 2</t>
  </si>
  <si>
    <t>Meyer</t>
  </si>
  <si>
    <t>Enzestetten 12</t>
  </si>
  <si>
    <t>Fabian</t>
  </si>
  <si>
    <t>Falterer</t>
  </si>
  <si>
    <t>Am Waldrand 5</t>
  </si>
  <si>
    <t>Simbach</t>
  </si>
  <si>
    <t>Schleer</t>
  </si>
  <si>
    <t>Salzweg 14</t>
  </si>
  <si>
    <t>Sonthofen</t>
  </si>
  <si>
    <t>Santner</t>
  </si>
  <si>
    <t>Bodenseestr. 17</t>
  </si>
  <si>
    <t>An der Mulde 2</t>
  </si>
  <si>
    <t>Meier</t>
  </si>
  <si>
    <t>Brucknerring 23</t>
  </si>
  <si>
    <t>Frenzel</t>
  </si>
  <si>
    <t>Am Hügel 7</t>
  </si>
  <si>
    <t>Fluhensteinweg 6 A</t>
  </si>
  <si>
    <t>Meiners</t>
  </si>
  <si>
    <t>Mittelweg 18</t>
  </si>
  <si>
    <t>Stade</t>
  </si>
  <si>
    <t>Weidacher Weg 2</t>
  </si>
  <si>
    <t>Stötten</t>
  </si>
  <si>
    <t>Martin</t>
  </si>
  <si>
    <t>Dotzauer</t>
  </si>
  <si>
    <t>Birkenallee 27</t>
  </si>
  <si>
    <t>Taufkirchen</t>
  </si>
  <si>
    <t>Bergstraße 7 b</t>
  </si>
  <si>
    <t>Wasserburg</t>
  </si>
  <si>
    <t>Kirchberg</t>
  </si>
  <si>
    <t>Zwergenstr. 14 b</t>
  </si>
  <si>
    <t>Wertingen</t>
  </si>
  <si>
    <t>Lammert</t>
  </si>
  <si>
    <t>Rotes Tor 12</t>
  </si>
  <si>
    <t>Wismar</t>
  </si>
  <si>
    <t>Aichelberger Weg 5 a</t>
  </si>
  <si>
    <t>Zell unterm Aichelberg</t>
  </si>
  <si>
    <t>Buschkönig</t>
  </si>
  <si>
    <t>Bäckerstraße 5</t>
  </si>
  <si>
    <t>Kempten</t>
  </si>
  <si>
    <t>Gökhan</t>
  </si>
  <si>
    <t>Bakkal</t>
  </si>
  <si>
    <t>Boleite 4</t>
  </si>
  <si>
    <t>Niklas</t>
  </si>
  <si>
    <t>Beim Rottacheck 10</t>
  </si>
  <si>
    <t>Moritz</t>
  </si>
  <si>
    <t>Siegmund</t>
  </si>
  <si>
    <t>Rosenstraße 8</t>
  </si>
  <si>
    <t>Eliv</t>
  </si>
  <si>
    <t>Sejdiu</t>
  </si>
  <si>
    <t>Wilhelm-Löhe-Weg 3 c</t>
  </si>
  <si>
    <t>Ronja</t>
  </si>
  <si>
    <t>Pade</t>
  </si>
  <si>
    <t>Wiggensbacher Straße 45</t>
  </si>
  <si>
    <t>Verena</t>
  </si>
  <si>
    <t>Baader</t>
  </si>
  <si>
    <t>Wies 3</t>
  </si>
  <si>
    <t>Jessica</t>
  </si>
  <si>
    <t>Prälat-Götz-Straße 7</t>
  </si>
  <si>
    <t>Bei Zahlung bis zum</t>
  </si>
  <si>
    <t>Skonto</t>
  </si>
  <si>
    <t>heute</t>
  </si>
  <si>
    <t>heute+14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</si>
</sst>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8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8"/>
      <color theme="1"/>
      <name val="Symbol"/>
      <family val="1"/>
      <charset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Arial"/>
      <family val="2"/>
    </font>
    <font>
      <sz val="11"/>
      <name val="Arial"/>
      <family val="2"/>
      <charset val="1"/>
    </font>
    <font>
      <sz val="11"/>
      <color theme="1"/>
      <name val="Arial"/>
      <family val="2"/>
    </font>
    <font>
      <sz val="11"/>
      <name val="Arial Unicode MS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7558519241921"/>
        <bgColor rgb="FFCCCC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3" fillId="0" borderId="0" xfId="0" applyFont="1" applyAlignment="1">
      <alignment horizontal="right"/>
    </xf>
    <xf numFmtId="44" fontId="0" fillId="0" borderId="1" xfId="2" applyFont="1" applyBorder="1"/>
    <xf numFmtId="44" fontId="3" fillId="0" borderId="2" xfId="0" applyNumberFormat="1" applyFont="1" applyBorder="1"/>
    <xf numFmtId="0" fontId="0" fillId="0" borderId="0" xfId="0" applyFill="1" applyAlignment="1">
      <alignment horizontal="left" vertical="center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0" fontId="0" fillId="0" borderId="0" xfId="0" applyFill="1" applyBorder="1"/>
    <xf numFmtId="0" fontId="3" fillId="0" borderId="0" xfId="0" applyFont="1" applyFill="1" applyBorder="1"/>
    <xf numFmtId="44" fontId="0" fillId="0" borderId="0" xfId="2" applyFont="1" applyFill="1" applyBorder="1"/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3" borderId="0" xfId="0" applyFont="1" applyFill="1" applyAlignment="1">
      <alignment horizontal="left" vertical="center"/>
    </xf>
    <xf numFmtId="9" fontId="3" fillId="0" borderId="0" xfId="0" applyNumberFormat="1" applyFont="1"/>
    <xf numFmtId="0" fontId="3" fillId="0" borderId="0" xfId="0" applyFont="1" applyBorder="1" applyAlignment="1">
      <alignment horizontal="right" vertical="center"/>
    </xf>
    <xf numFmtId="0" fontId="5" fillId="0" borderId="0" xfId="0" applyFont="1"/>
    <xf numFmtId="0" fontId="2" fillId="0" borderId="0" xfId="0" applyFont="1" applyAlignment="1">
      <alignment horizontal="right" vertical="center"/>
    </xf>
    <xf numFmtId="44" fontId="2" fillId="0" borderId="3" xfId="0" applyNumberFormat="1" applyFont="1" applyBorder="1"/>
    <xf numFmtId="0" fontId="10" fillId="2" borderId="4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right"/>
    </xf>
    <xf numFmtId="44" fontId="0" fillId="0" borderId="0" xfId="2" applyFont="1" applyBorder="1"/>
    <xf numFmtId="0" fontId="0" fillId="0" borderId="0" xfId="0" applyBorder="1"/>
    <xf numFmtId="0" fontId="10" fillId="3" borderId="0" xfId="0" applyFont="1" applyFill="1" applyBorder="1" applyAlignment="1">
      <alignment horizontal="right"/>
    </xf>
    <xf numFmtId="0" fontId="3" fillId="3" borderId="0" xfId="0" applyFont="1" applyFill="1" applyBorder="1"/>
    <xf numFmtId="0" fontId="11" fillId="2" borderId="4" xfId="0" applyFont="1" applyFill="1" applyBorder="1" applyAlignment="1">
      <alignment horizontal="right"/>
    </xf>
    <xf numFmtId="14" fontId="0" fillId="0" borderId="0" xfId="0" applyNumberFormat="1" applyFont="1" applyAlignment="1">
      <alignment horizontal="left" vertical="center"/>
    </xf>
    <xf numFmtId="0" fontId="0" fillId="0" borderId="1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1" fillId="2" borderId="4" xfId="0" applyFont="1" applyFill="1" applyBorder="1" applyAlignment="1">
      <alignment horizontal="left"/>
    </xf>
    <xf numFmtId="0" fontId="2" fillId="4" borderId="0" xfId="0" applyFont="1" applyFill="1"/>
    <xf numFmtId="0" fontId="13" fillId="5" borderId="0" xfId="0" applyFont="1" applyFill="1"/>
    <xf numFmtId="0" fontId="13" fillId="5" borderId="0" xfId="0" applyFont="1" applyFill="1" applyBorder="1"/>
    <xf numFmtId="49" fontId="13" fillId="5" borderId="0" xfId="0" applyNumberFormat="1" applyFont="1" applyFill="1" applyBorder="1" applyAlignment="1"/>
    <xf numFmtId="0" fontId="14" fillId="0" borderId="0" xfId="0" applyFont="1"/>
    <xf numFmtId="0" fontId="15" fillId="0" borderId="0" xfId="0" applyFont="1" applyBorder="1"/>
    <xf numFmtId="49" fontId="15" fillId="0" borderId="0" xfId="0" applyNumberFormat="1" applyFont="1" applyBorder="1" applyAlignment="1"/>
    <xf numFmtId="0" fontId="14" fillId="0" borderId="0" xfId="0" applyNumberFormat="1" applyFont="1" applyFill="1" applyBorder="1" applyAlignment="1" applyProtection="1">
      <alignment horizontal="left" vertical="top"/>
    </xf>
    <xf numFmtId="0" fontId="14" fillId="0" borderId="0" xfId="0" applyFont="1" applyBorder="1"/>
    <xf numFmtId="49" fontId="14" fillId="0" borderId="0" xfId="0" applyNumberFormat="1" applyFont="1" applyFill="1" applyBorder="1" applyAlignment="1" applyProtection="1">
      <alignment vertical="top"/>
    </xf>
    <xf numFmtId="49" fontId="14" fillId="0" borderId="0" xfId="0" applyNumberFormat="1" applyFont="1" applyBorder="1" applyAlignment="1"/>
    <xf numFmtId="0" fontId="16" fillId="0" borderId="0" xfId="1" applyFont="1" applyBorder="1"/>
    <xf numFmtId="0" fontId="16" fillId="0" borderId="0" xfId="1" applyFont="1"/>
    <xf numFmtId="0" fontId="16" fillId="0" borderId="0" xfId="1" applyFont="1" applyFill="1" applyBorder="1"/>
    <xf numFmtId="0" fontId="17" fillId="0" borderId="0" xfId="0" applyNumberFormat="1" applyFont="1" applyFill="1" applyBorder="1" applyAlignment="1" applyProtection="1">
      <alignment horizontal="left" vertical="top"/>
    </xf>
    <xf numFmtId="0" fontId="18" fillId="0" borderId="0" xfId="0" applyFont="1" applyBorder="1"/>
    <xf numFmtId="49" fontId="14" fillId="0" borderId="0" xfId="0" applyNumberFormat="1" applyFont="1" applyBorder="1"/>
    <xf numFmtId="0" fontId="18" fillId="0" borderId="0" xfId="0" applyFont="1"/>
    <xf numFmtId="0" fontId="14" fillId="0" borderId="0" xfId="0" applyFont="1" applyBorder="1" applyAlignment="1">
      <alignment vertical="center" wrapText="1"/>
    </xf>
    <xf numFmtId="49" fontId="14" fillId="0" borderId="0" xfId="3" applyNumberFormat="1" applyFont="1" applyBorder="1"/>
    <xf numFmtId="0" fontId="1" fillId="0" borderId="0" xfId="1"/>
    <xf numFmtId="9" fontId="3" fillId="0" borderId="0" xfId="3" applyFont="1"/>
    <xf numFmtId="0" fontId="0" fillId="0" borderId="0" xfId="0" applyAlignment="1">
      <alignment horizontal="right"/>
    </xf>
    <xf numFmtId="14" fontId="6" fillId="0" borderId="0" xfId="0" applyNumberFormat="1" applyFont="1" applyAlignment="1">
      <alignment horizontal="left"/>
    </xf>
    <xf numFmtId="44" fontId="0" fillId="0" borderId="0" xfId="0" applyNumberFormat="1"/>
    <xf numFmtId="44" fontId="3" fillId="0" borderId="3" xfId="0" applyNumberFormat="1" applyFont="1" applyBorder="1"/>
  </cellXfs>
  <cellStyles count="4">
    <cellStyle name="Prozent" xfId="3" builtinId="5"/>
    <cellStyle name="Standard" xfId="0" builtinId="0"/>
    <cellStyle name="Standard 2" xfId="1"/>
    <cellStyle name="Währung" xfId="2" builtinId="4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143608</xdr:rowOff>
    </xdr:from>
    <xdr:ext cx="2705100" cy="1094274"/>
    <xdr:sp macro="" textlink="">
      <xdr:nvSpPr>
        <xdr:cNvPr id="3" name="Rechteck 2"/>
        <xdr:cNvSpPr/>
      </xdr:nvSpPr>
      <xdr:spPr>
        <a:xfrm>
          <a:off x="0" y="715108"/>
          <a:ext cx="2705100" cy="10942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de-DE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EDV-DIENSTE</a:t>
          </a:r>
        </a:p>
        <a:p>
          <a:pPr algn="l"/>
          <a:r>
            <a:rPr lang="de-DE" sz="3200" b="1" cap="none" spc="0">
              <a:ln w="9525">
                <a:solidFill>
                  <a:schemeClr val="bg1"/>
                </a:solidFill>
                <a:prstDash val="solid"/>
              </a:ln>
              <a:solidFill>
                <a:srgbClr val="C00000"/>
              </a:solidFill>
              <a:effectLst>
                <a:outerShdw blurRad="12700" dist="38100" dir="2700000" algn="tl" rotWithShape="0">
                  <a:schemeClr val="accent5">
                    <a:lumMod val="60000"/>
                    <a:lumOff val="40000"/>
                  </a:schemeClr>
                </a:outerShdw>
              </a:effectLst>
            </a:rPr>
            <a:t>Karl Müller</a:t>
          </a:r>
        </a:p>
      </xdr:txBody>
    </xdr:sp>
    <xdr:clientData/>
  </xdr:oneCellAnchor>
  <xdr:twoCellAnchor editAs="oneCell">
    <xdr:from>
      <xdr:col>3</xdr:col>
      <xdr:colOff>374588</xdr:colOff>
      <xdr:row>11</xdr:row>
      <xdr:rowOff>63195</xdr:rowOff>
    </xdr:from>
    <xdr:to>
      <xdr:col>5</xdr:col>
      <xdr:colOff>65943</xdr:colOff>
      <xdr:row>17</xdr:row>
      <xdr:rowOff>76925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95453" y="2158695"/>
          <a:ext cx="1090798" cy="1156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Layout" zoomScale="120" zoomScaleNormal="130" zoomScalePageLayoutView="120" workbookViewId="0">
      <selection activeCell="E48" sqref="E48"/>
    </sheetView>
  </sheetViews>
  <sheetFormatPr baseColWidth="10" defaultRowHeight="15" x14ac:dyDescent="0.25"/>
  <cols>
    <col min="1" max="1" width="19.28515625" bestFit="1" customWidth="1"/>
    <col min="2" max="2" width="11.5703125" customWidth="1"/>
    <col min="4" max="4" width="7.5703125" customWidth="1"/>
    <col min="5" max="5" width="13.42578125" customWidth="1"/>
    <col min="6" max="6" width="11.5703125" bestFit="1" customWidth="1"/>
    <col min="7" max="7" width="12.5703125" customWidth="1"/>
  </cols>
  <sheetData>
    <row r="1" spans="1:7" x14ac:dyDescent="0.25">
      <c r="A1" s="29"/>
      <c r="B1" s="30"/>
      <c r="C1" s="30"/>
      <c r="D1" s="30"/>
      <c r="E1" s="30"/>
      <c r="F1" s="30"/>
      <c r="G1" s="30"/>
    </row>
    <row r="2" spans="1:7" x14ac:dyDescent="0.25">
      <c r="A2" s="30"/>
      <c r="B2" s="30"/>
      <c r="C2" s="30"/>
      <c r="D2" s="30"/>
      <c r="E2" s="30"/>
      <c r="F2" s="30"/>
      <c r="G2" s="30"/>
    </row>
    <row r="3" spans="1:7" x14ac:dyDescent="0.25">
      <c r="A3" s="30"/>
      <c r="B3" s="30"/>
      <c r="C3" s="30"/>
      <c r="D3" s="30"/>
      <c r="E3" s="30"/>
      <c r="F3" s="30"/>
      <c r="G3" s="30"/>
    </row>
    <row r="5" spans="1:7" x14ac:dyDescent="0.25">
      <c r="E5" t="s">
        <v>4</v>
      </c>
    </row>
    <row r="6" spans="1:7" x14ac:dyDescent="0.25">
      <c r="E6" t="s">
        <v>13</v>
      </c>
    </row>
    <row r="7" spans="1:7" x14ac:dyDescent="0.25">
      <c r="E7" t="s">
        <v>14</v>
      </c>
    </row>
    <row r="8" spans="1:7" x14ac:dyDescent="0.25">
      <c r="E8" t="s">
        <v>15</v>
      </c>
    </row>
    <row r="9" spans="1:7" x14ac:dyDescent="0.25">
      <c r="E9" t="s">
        <v>5</v>
      </c>
    </row>
    <row r="11" spans="1:7" x14ac:dyDescent="0.25">
      <c r="A11" s="33" t="s">
        <v>18</v>
      </c>
      <c r="B11" s="33"/>
      <c r="C11" s="33"/>
      <c r="E11" t="s">
        <v>16</v>
      </c>
    </row>
    <row r="13" spans="1:7" x14ac:dyDescent="0.25">
      <c r="A13" s="34" t="str">
        <f>IF($B$19="","",VLOOKUP($B$19,Kundendaten!$1:$1048576,2))</f>
        <v/>
      </c>
      <c r="B13" s="34"/>
    </row>
    <row r="14" spans="1:7" x14ac:dyDescent="0.25">
      <c r="A14" s="34" t="str">
        <f>IF($B$19="","",CONCATENATE(VLOOKUP($B$19,Kundendaten!$1:$1048576,3)," ",CONCATENATE((VLOOKUP($B$19,Kundendaten!$1:$1048576,4)))))</f>
        <v/>
      </c>
      <c r="B14" s="34"/>
    </row>
    <row r="15" spans="1:7" x14ac:dyDescent="0.25">
      <c r="A15" s="34" t="str">
        <f>IF($B$19="","",VLOOKUP($B$19,Kundendaten!$1:$1048576,5))</f>
        <v/>
      </c>
      <c r="B15" s="34"/>
    </row>
    <row r="16" spans="1:7" x14ac:dyDescent="0.25">
      <c r="A16" s="34" t="str">
        <f>IF($B$19="","",CONCATENATE(VLOOKUP($B$19,Kundendaten!$1:$1048576,6)," ",CONCATENATE((VLOOKUP($B$19,Kundendaten!$1:$1048576,7)))))</f>
        <v/>
      </c>
      <c r="B16" s="34"/>
    </row>
    <row r="17" spans="1:7" x14ac:dyDescent="0.25">
      <c r="A17" s="12"/>
      <c r="B17" s="13"/>
      <c r="F17" s="1" t="s">
        <v>7</v>
      </c>
      <c r="G17" s="27" t="s">
        <v>647</v>
      </c>
    </row>
    <row r="18" spans="1:7" x14ac:dyDescent="0.25">
      <c r="A18" s="8"/>
      <c r="B18" s="13"/>
      <c r="C18" s="6"/>
      <c r="D18" s="7"/>
      <c r="E18" s="7"/>
      <c r="F18" s="7"/>
      <c r="G18" s="7"/>
    </row>
    <row r="19" spans="1:7" x14ac:dyDescent="0.25">
      <c r="A19" s="12" t="s">
        <v>12</v>
      </c>
      <c r="B19" s="14"/>
      <c r="C19" s="9"/>
      <c r="D19" s="9"/>
      <c r="E19" s="31" t="s">
        <v>20</v>
      </c>
      <c r="F19" s="32"/>
      <c r="G19" s="9"/>
    </row>
    <row r="20" spans="1:7" x14ac:dyDescent="0.25">
      <c r="A20" s="8" t="s">
        <v>6</v>
      </c>
      <c r="B20" s="14">
        <v>12354</v>
      </c>
      <c r="C20" s="35"/>
      <c r="D20" s="35"/>
      <c r="E20" s="32"/>
      <c r="F20" s="32"/>
      <c r="G20" s="10"/>
    </row>
    <row r="21" spans="1:7" x14ac:dyDescent="0.25">
      <c r="A21" s="9"/>
      <c r="B21" s="9"/>
      <c r="C21" s="36"/>
      <c r="D21" s="36"/>
      <c r="E21" s="11"/>
      <c r="F21" s="11"/>
      <c r="G21" s="11"/>
    </row>
    <row r="22" spans="1:7" x14ac:dyDescent="0.25">
      <c r="A22" s="26" t="s">
        <v>1</v>
      </c>
      <c r="B22" s="26" t="s">
        <v>8</v>
      </c>
      <c r="C22" s="37" t="s">
        <v>0</v>
      </c>
      <c r="D22" s="37"/>
      <c r="E22" s="26" t="s">
        <v>44</v>
      </c>
      <c r="F22" s="26" t="s">
        <v>45</v>
      </c>
      <c r="G22" s="20" t="s">
        <v>19</v>
      </c>
    </row>
    <row r="23" spans="1:7" x14ac:dyDescent="0.25">
      <c r="A23" s="2">
        <v>1001</v>
      </c>
      <c r="B23" s="2">
        <v>2</v>
      </c>
      <c r="C23" s="28"/>
      <c r="D23" s="28"/>
      <c r="E23" s="4"/>
      <c r="F23" s="4"/>
      <c r="G23" s="4"/>
    </row>
    <row r="24" spans="1:7" x14ac:dyDescent="0.25">
      <c r="A24" s="2">
        <v>1007</v>
      </c>
      <c r="B24" s="2">
        <v>2</v>
      </c>
      <c r="C24" s="28"/>
      <c r="D24" s="28"/>
      <c r="E24" s="4"/>
      <c r="F24" s="4"/>
      <c r="G24" s="4"/>
    </row>
    <row r="25" spans="1:7" x14ac:dyDescent="0.25">
      <c r="A25" s="2">
        <v>1010</v>
      </c>
      <c r="B25" s="2">
        <v>2</v>
      </c>
      <c r="C25" s="28"/>
      <c r="D25" s="28"/>
      <c r="E25" s="4"/>
      <c r="F25" s="4"/>
      <c r="G25" s="4"/>
    </row>
    <row r="26" spans="1:7" x14ac:dyDescent="0.25">
      <c r="A26" s="2">
        <v>1013</v>
      </c>
      <c r="B26" s="2">
        <v>1</v>
      </c>
      <c r="C26" s="28"/>
      <c r="D26" s="28"/>
      <c r="E26" s="4"/>
      <c r="F26" s="4"/>
      <c r="G26" s="4"/>
    </row>
    <row r="27" spans="1:7" x14ac:dyDescent="0.25">
      <c r="A27" s="2">
        <v>1019</v>
      </c>
      <c r="B27" s="2">
        <v>2</v>
      </c>
      <c r="C27" s="28"/>
      <c r="D27" s="28"/>
      <c r="E27" s="4"/>
      <c r="F27" s="4"/>
      <c r="G27" s="4"/>
    </row>
    <row r="28" spans="1:7" x14ac:dyDescent="0.25">
      <c r="A28" s="2">
        <v>1023</v>
      </c>
      <c r="B28" s="2">
        <v>1</v>
      </c>
      <c r="C28" s="28"/>
      <c r="D28" s="28"/>
      <c r="E28" s="4"/>
      <c r="F28" s="4"/>
      <c r="G28" s="4"/>
    </row>
    <row r="29" spans="1:7" x14ac:dyDescent="0.25">
      <c r="A29" s="2">
        <v>1024</v>
      </c>
      <c r="B29" s="2">
        <v>2</v>
      </c>
      <c r="C29" s="28"/>
      <c r="D29" s="28"/>
      <c r="E29" s="4"/>
      <c r="F29" s="4"/>
      <c r="G29" s="4"/>
    </row>
    <row r="30" spans="1:7" x14ac:dyDescent="0.25">
      <c r="A30" s="2"/>
      <c r="B30" s="2"/>
      <c r="C30" s="28"/>
      <c r="D30" s="28"/>
      <c r="E30" s="4"/>
      <c r="F30" s="4"/>
      <c r="G30" s="4"/>
    </row>
    <row r="31" spans="1:7" x14ac:dyDescent="0.25">
      <c r="A31" s="2"/>
      <c r="B31" s="2"/>
      <c r="C31" s="28"/>
      <c r="D31" s="28"/>
      <c r="E31" s="4"/>
      <c r="F31" s="4"/>
      <c r="G31" s="4"/>
    </row>
    <row r="32" spans="1:7" x14ac:dyDescent="0.25">
      <c r="A32" s="2"/>
      <c r="B32" s="2"/>
      <c r="C32" s="28"/>
      <c r="D32" s="28"/>
      <c r="E32" s="4"/>
      <c r="F32" s="4"/>
      <c r="G32" s="4"/>
    </row>
    <row r="33" spans="1:7" x14ac:dyDescent="0.25">
      <c r="A33" s="2"/>
      <c r="B33" s="2"/>
      <c r="C33" s="28"/>
      <c r="D33" s="28"/>
      <c r="E33" s="4"/>
      <c r="F33" s="4"/>
      <c r="G33" s="4"/>
    </row>
    <row r="34" spans="1:7" x14ac:dyDescent="0.25">
      <c r="A34" s="2"/>
      <c r="B34" s="2"/>
      <c r="C34" s="28"/>
      <c r="D34" s="28"/>
      <c r="E34" s="4"/>
      <c r="F34" s="4"/>
      <c r="G34" s="4"/>
    </row>
    <row r="35" spans="1:7" x14ac:dyDescent="0.25">
      <c r="A35" s="2"/>
      <c r="B35" s="2"/>
      <c r="C35" s="28"/>
      <c r="D35" s="28"/>
      <c r="E35" s="4"/>
      <c r="F35" s="4"/>
      <c r="G35" s="4"/>
    </row>
    <row r="36" spans="1:7" x14ac:dyDescent="0.25">
      <c r="A36" s="2"/>
      <c r="B36" s="2"/>
      <c r="C36" s="28"/>
      <c r="D36" s="28"/>
      <c r="E36" s="4"/>
      <c r="F36" s="4"/>
      <c r="G36" s="4"/>
    </row>
    <row r="37" spans="1:7" x14ac:dyDescent="0.25">
      <c r="A37" s="2"/>
      <c r="B37" s="2"/>
      <c r="C37" s="28"/>
      <c r="D37" s="28"/>
      <c r="E37" s="4"/>
      <c r="F37" s="4"/>
      <c r="G37" s="4"/>
    </row>
    <row r="38" spans="1:7" x14ac:dyDescent="0.25">
      <c r="A38" s="2"/>
      <c r="B38" s="2"/>
      <c r="C38" s="28"/>
      <c r="D38" s="28"/>
      <c r="E38" s="4"/>
      <c r="F38" s="4"/>
      <c r="G38" s="4"/>
    </row>
    <row r="39" spans="1:7" x14ac:dyDescent="0.25">
      <c r="A39" s="2"/>
      <c r="B39" s="2"/>
      <c r="C39" s="28"/>
      <c r="D39" s="28"/>
      <c r="E39" s="4"/>
      <c r="F39" s="4"/>
      <c r="G39" s="4"/>
    </row>
    <row r="40" spans="1:7" x14ac:dyDescent="0.25">
      <c r="A40" s="2"/>
      <c r="B40" s="2"/>
      <c r="C40" s="28"/>
      <c r="D40" s="28"/>
      <c r="E40" s="4"/>
      <c r="F40" s="4"/>
      <c r="G40" s="4"/>
    </row>
    <row r="41" spans="1:7" x14ac:dyDescent="0.25">
      <c r="A41" s="2"/>
      <c r="B41" s="2"/>
      <c r="C41" s="28"/>
      <c r="D41" s="28"/>
      <c r="E41" s="4"/>
      <c r="F41" s="4"/>
      <c r="G41" s="4"/>
    </row>
    <row r="42" spans="1:7" x14ac:dyDescent="0.25">
      <c r="A42" s="2"/>
      <c r="B42" s="2"/>
      <c r="C42" s="28"/>
      <c r="D42" s="28"/>
      <c r="E42" s="4"/>
      <c r="F42" s="4"/>
      <c r="G42" s="4"/>
    </row>
    <row r="43" spans="1:7" x14ac:dyDescent="0.25">
      <c r="E43" s="16" t="s">
        <v>9</v>
      </c>
      <c r="F43" s="16"/>
      <c r="G43" s="5" t="str">
        <f>IF(G23="","",G45-G44)</f>
        <v/>
      </c>
    </row>
    <row r="44" spans="1:7" x14ac:dyDescent="0.25">
      <c r="E44" s="3" t="s">
        <v>10</v>
      </c>
      <c r="F44" s="15">
        <v>0.19</v>
      </c>
      <c r="G44" s="5" t="str">
        <f>IF(G45="","",G45-G45/(1+F44))</f>
        <v/>
      </c>
    </row>
    <row r="45" spans="1:7" ht="16.5" thickBot="1" x14ac:dyDescent="0.3">
      <c r="C45" s="17"/>
      <c r="D45" s="17"/>
      <c r="E45" s="18" t="s">
        <v>11</v>
      </c>
      <c r="F45" s="18"/>
      <c r="G45" s="19" t="str">
        <f>IF(G23="","",SUM(G23:G42))</f>
        <v/>
      </c>
    </row>
    <row r="46" spans="1:7" ht="15.75" thickTop="1" x14ac:dyDescent="0.25">
      <c r="A46" s="60" t="s">
        <v>645</v>
      </c>
      <c r="B46" s="61" t="s">
        <v>648</v>
      </c>
      <c r="E46" s="3" t="s">
        <v>646</v>
      </c>
      <c r="F46" s="59">
        <v>0.02</v>
      </c>
      <c r="G46" s="62"/>
    </row>
    <row r="47" spans="1:7" ht="15.75" thickBot="1" x14ac:dyDescent="0.3">
      <c r="G47" s="63"/>
    </row>
    <row r="48" spans="1:7" ht="15.75" thickTop="1" x14ac:dyDescent="0.25"/>
  </sheetData>
  <protectedRanges>
    <protectedRange sqref="A22:B42" name="Eingabe"/>
  </protectedRanges>
  <mergeCells count="30">
    <mergeCell ref="E19:F20"/>
    <mergeCell ref="A11:C11"/>
    <mergeCell ref="C26:D26"/>
    <mergeCell ref="A13:B13"/>
    <mergeCell ref="A14:B14"/>
    <mergeCell ref="A15:B15"/>
    <mergeCell ref="A16:B16"/>
    <mergeCell ref="C20:D20"/>
    <mergeCell ref="C21:D21"/>
    <mergeCell ref="C22:D22"/>
    <mergeCell ref="C23:D23"/>
    <mergeCell ref="C24:D24"/>
    <mergeCell ref="C25:D25"/>
    <mergeCell ref="A1:G3"/>
    <mergeCell ref="C38:D38"/>
    <mergeCell ref="C39:D39"/>
    <mergeCell ref="C40:D40"/>
    <mergeCell ref="C41:D41"/>
    <mergeCell ref="C33:D33"/>
    <mergeCell ref="C34:D34"/>
    <mergeCell ref="C35:D35"/>
    <mergeCell ref="C36:D36"/>
    <mergeCell ref="C37:D37"/>
    <mergeCell ref="C27:D27"/>
    <mergeCell ref="C28:D28"/>
    <mergeCell ref="C29:D29"/>
    <mergeCell ref="C30:D30"/>
    <mergeCell ref="C31:D31"/>
    <mergeCell ref="C32:D32"/>
    <mergeCell ref="C42:D42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H14" sqref="H14"/>
    </sheetView>
  </sheetViews>
  <sheetFormatPr baseColWidth="10" defaultRowHeight="15" x14ac:dyDescent="0.25"/>
  <cols>
    <col min="2" max="2" width="17" bestFit="1" customWidth="1"/>
  </cols>
  <sheetData>
    <row r="1" spans="1:3" x14ac:dyDescent="0.25">
      <c r="A1" s="24" t="s">
        <v>1</v>
      </c>
      <c r="B1" s="25" t="s">
        <v>0</v>
      </c>
      <c r="C1" s="21" t="s">
        <v>2</v>
      </c>
    </row>
    <row r="2" spans="1:3" x14ac:dyDescent="0.25">
      <c r="A2" s="23">
        <v>1001</v>
      </c>
      <c r="B2" s="23" t="s">
        <v>32</v>
      </c>
      <c r="C2" s="22">
        <v>770</v>
      </c>
    </row>
    <row r="3" spans="1:3" x14ac:dyDescent="0.25">
      <c r="A3" s="23">
        <v>1002</v>
      </c>
      <c r="B3" s="23" t="s">
        <v>33</v>
      </c>
      <c r="C3" s="22">
        <v>790</v>
      </c>
    </row>
    <row r="4" spans="1:3" x14ac:dyDescent="0.25">
      <c r="A4" s="23">
        <v>1003</v>
      </c>
      <c r="B4" s="23" t="s">
        <v>34</v>
      </c>
      <c r="C4" s="22">
        <v>830</v>
      </c>
    </row>
    <row r="5" spans="1:3" x14ac:dyDescent="0.25">
      <c r="A5" s="23">
        <v>1004</v>
      </c>
      <c r="B5" s="23" t="s">
        <v>36</v>
      </c>
      <c r="C5" s="22">
        <v>850</v>
      </c>
    </row>
    <row r="6" spans="1:3" x14ac:dyDescent="0.25">
      <c r="A6" s="23">
        <v>1005</v>
      </c>
      <c r="B6" s="23" t="s">
        <v>35</v>
      </c>
      <c r="C6" s="22">
        <v>950</v>
      </c>
    </row>
    <row r="7" spans="1:3" x14ac:dyDescent="0.25">
      <c r="A7" s="23">
        <v>1006</v>
      </c>
      <c r="B7" s="23" t="s">
        <v>23</v>
      </c>
      <c r="C7" s="22">
        <v>190</v>
      </c>
    </row>
    <row r="8" spans="1:3" x14ac:dyDescent="0.25">
      <c r="A8" s="23">
        <v>1007</v>
      </c>
      <c r="B8" s="23" t="s">
        <v>24</v>
      </c>
      <c r="C8" s="22">
        <v>200</v>
      </c>
    </row>
    <row r="9" spans="1:3" x14ac:dyDescent="0.25">
      <c r="A9" s="23">
        <v>1008</v>
      </c>
      <c r="B9" s="23" t="s">
        <v>25</v>
      </c>
      <c r="C9" s="22">
        <v>220</v>
      </c>
    </row>
    <row r="10" spans="1:3" x14ac:dyDescent="0.25">
      <c r="A10" s="23">
        <v>1009</v>
      </c>
      <c r="B10" s="23" t="s">
        <v>26</v>
      </c>
      <c r="C10" s="22">
        <v>330</v>
      </c>
    </row>
    <row r="11" spans="1:3" x14ac:dyDescent="0.25">
      <c r="A11" s="23">
        <v>1010</v>
      </c>
      <c r="B11" s="23" t="s">
        <v>27</v>
      </c>
      <c r="C11" s="22">
        <v>390</v>
      </c>
    </row>
    <row r="12" spans="1:3" x14ac:dyDescent="0.25">
      <c r="A12" s="23">
        <v>1011</v>
      </c>
      <c r="B12" s="23" t="s">
        <v>28</v>
      </c>
      <c r="C12" s="22">
        <v>420</v>
      </c>
    </row>
    <row r="13" spans="1:3" x14ac:dyDescent="0.25">
      <c r="A13" s="23">
        <v>1012</v>
      </c>
      <c r="B13" s="23" t="s">
        <v>29</v>
      </c>
      <c r="C13" s="22">
        <v>150</v>
      </c>
    </row>
    <row r="14" spans="1:3" x14ac:dyDescent="0.25">
      <c r="A14" s="23">
        <v>1013</v>
      </c>
      <c r="B14" s="23" t="s">
        <v>31</v>
      </c>
      <c r="C14" s="22">
        <v>165</v>
      </c>
    </row>
    <row r="15" spans="1:3" x14ac:dyDescent="0.25">
      <c r="A15" s="23">
        <v>1014</v>
      </c>
      <c r="B15" s="23" t="s">
        <v>30</v>
      </c>
      <c r="C15" s="22">
        <v>175</v>
      </c>
    </row>
    <row r="16" spans="1:3" x14ac:dyDescent="0.25">
      <c r="A16" s="23">
        <v>1015</v>
      </c>
      <c r="B16" s="23" t="s">
        <v>37</v>
      </c>
      <c r="C16" s="22">
        <v>12</v>
      </c>
    </row>
    <row r="17" spans="1:3" x14ac:dyDescent="0.25">
      <c r="A17" s="23">
        <v>1016</v>
      </c>
      <c r="B17" s="23" t="s">
        <v>38</v>
      </c>
      <c r="C17" s="11">
        <v>14</v>
      </c>
    </row>
    <row r="18" spans="1:3" x14ac:dyDescent="0.25">
      <c r="A18" s="23">
        <v>1017</v>
      </c>
      <c r="B18" s="23" t="s">
        <v>39</v>
      </c>
      <c r="C18" s="11">
        <v>16</v>
      </c>
    </row>
    <row r="19" spans="1:3" x14ac:dyDescent="0.25">
      <c r="A19" s="23">
        <v>1018</v>
      </c>
      <c r="B19" s="23" t="s">
        <v>40</v>
      </c>
      <c r="C19" s="11">
        <v>19</v>
      </c>
    </row>
    <row r="20" spans="1:3" x14ac:dyDescent="0.25">
      <c r="A20" s="23">
        <v>1019</v>
      </c>
      <c r="B20" s="9" t="s">
        <v>41</v>
      </c>
      <c r="C20" s="11">
        <v>8</v>
      </c>
    </row>
    <row r="21" spans="1:3" x14ac:dyDescent="0.25">
      <c r="A21" s="23">
        <v>1020</v>
      </c>
      <c r="B21" s="9" t="s">
        <v>42</v>
      </c>
      <c r="C21" s="11">
        <v>11</v>
      </c>
    </row>
    <row r="22" spans="1:3" x14ac:dyDescent="0.25">
      <c r="A22" s="23">
        <v>1021</v>
      </c>
      <c r="B22" s="9" t="s">
        <v>43</v>
      </c>
      <c r="C22" s="11">
        <v>15</v>
      </c>
    </row>
    <row r="23" spans="1:3" x14ac:dyDescent="0.25">
      <c r="A23" s="23">
        <v>1022</v>
      </c>
      <c r="B23" s="9" t="s">
        <v>22</v>
      </c>
      <c r="C23" s="11">
        <v>42</v>
      </c>
    </row>
    <row r="24" spans="1:3" x14ac:dyDescent="0.25">
      <c r="A24" s="23">
        <v>1023</v>
      </c>
      <c r="B24" s="23" t="s">
        <v>17</v>
      </c>
      <c r="C24" s="22">
        <v>98</v>
      </c>
    </row>
    <row r="25" spans="1:3" x14ac:dyDescent="0.25">
      <c r="A25" s="23">
        <v>1024</v>
      </c>
      <c r="B25" s="9" t="s">
        <v>21</v>
      </c>
      <c r="C25" s="11">
        <v>140</v>
      </c>
    </row>
    <row r="28" spans="1:3" x14ac:dyDescent="0.25">
      <c r="A28" s="23"/>
      <c r="B28" s="23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6"/>
  <sheetViews>
    <sheetView topLeftCell="A88" workbookViewId="0">
      <selection activeCell="J18" sqref="J18"/>
    </sheetView>
  </sheetViews>
  <sheetFormatPr baseColWidth="10" defaultColWidth="9.140625" defaultRowHeight="15" x14ac:dyDescent="0.25"/>
  <cols>
    <col min="1" max="1" width="17" bestFit="1" customWidth="1"/>
    <col min="2" max="2" width="8.140625" bestFit="1" customWidth="1"/>
    <col min="3" max="3" width="12" style="43" bestFit="1" customWidth="1"/>
    <col min="4" max="4" width="19.85546875" style="43" bestFit="1" customWidth="1"/>
    <col min="5" max="5" width="30.5703125" style="43" bestFit="1" customWidth="1"/>
    <col min="6" max="6" width="7" style="44" bestFit="1" customWidth="1"/>
    <col min="7" max="7" width="24.140625" style="43" bestFit="1" customWidth="1"/>
  </cols>
  <sheetData>
    <row r="1" spans="1:7" ht="15.75" x14ac:dyDescent="0.25">
      <c r="A1" s="38" t="s">
        <v>46</v>
      </c>
      <c r="B1" s="39" t="s">
        <v>47</v>
      </c>
      <c r="C1" s="40" t="s">
        <v>48</v>
      </c>
      <c r="D1" s="40" t="s">
        <v>49</v>
      </c>
      <c r="E1" s="40" t="s">
        <v>50</v>
      </c>
      <c r="F1" s="41" t="s">
        <v>51</v>
      </c>
      <c r="G1" s="40" t="s">
        <v>52</v>
      </c>
    </row>
    <row r="2" spans="1:7" x14ac:dyDescent="0.25">
      <c r="A2">
        <v>10000</v>
      </c>
      <c r="B2" s="42" t="s">
        <v>53</v>
      </c>
      <c r="C2" s="43" t="s">
        <v>54</v>
      </c>
      <c r="D2" s="43" t="s">
        <v>55</v>
      </c>
      <c r="E2" s="43" t="s">
        <v>3</v>
      </c>
      <c r="F2" s="44">
        <v>87616</v>
      </c>
      <c r="G2" s="43" t="s">
        <v>56</v>
      </c>
    </row>
    <row r="3" spans="1:7" x14ac:dyDescent="0.25">
      <c r="A3">
        <v>10001</v>
      </c>
      <c r="B3" s="42" t="s">
        <v>57</v>
      </c>
      <c r="C3" s="46" t="s">
        <v>58</v>
      </c>
      <c r="D3" s="45" t="s">
        <v>59</v>
      </c>
      <c r="E3" s="45" t="s">
        <v>60</v>
      </c>
      <c r="F3" s="47">
        <v>86972</v>
      </c>
      <c r="G3" s="45" t="s">
        <v>61</v>
      </c>
    </row>
    <row r="4" spans="1:7" x14ac:dyDescent="0.25">
      <c r="A4">
        <v>10002</v>
      </c>
      <c r="B4" s="45" t="s">
        <v>53</v>
      </c>
      <c r="C4" s="45" t="s">
        <v>62</v>
      </c>
      <c r="D4" s="45" t="s">
        <v>63</v>
      </c>
      <c r="E4" s="45" t="s">
        <v>64</v>
      </c>
      <c r="F4" s="47">
        <v>86972</v>
      </c>
      <c r="G4" s="45" t="s">
        <v>61</v>
      </c>
    </row>
    <row r="5" spans="1:7" x14ac:dyDescent="0.25">
      <c r="A5">
        <v>10003</v>
      </c>
      <c r="B5" s="45" t="s">
        <v>57</v>
      </c>
      <c r="C5" s="45" t="s">
        <v>65</v>
      </c>
      <c r="D5" s="45" t="s">
        <v>66</v>
      </c>
      <c r="E5" s="45" t="s">
        <v>67</v>
      </c>
      <c r="F5" s="47">
        <v>86152</v>
      </c>
      <c r="G5" s="45" t="s">
        <v>68</v>
      </c>
    </row>
    <row r="6" spans="1:7" x14ac:dyDescent="0.25">
      <c r="A6">
        <v>10004</v>
      </c>
      <c r="B6" s="42" t="s">
        <v>57</v>
      </c>
      <c r="C6" s="45" t="s">
        <v>69</v>
      </c>
      <c r="D6" s="45" t="s">
        <v>70</v>
      </c>
      <c r="E6" s="45" t="s">
        <v>71</v>
      </c>
      <c r="F6" s="47">
        <v>86192</v>
      </c>
      <c r="G6" s="45" t="s">
        <v>68</v>
      </c>
    </row>
    <row r="7" spans="1:7" x14ac:dyDescent="0.25">
      <c r="A7">
        <v>10005</v>
      </c>
      <c r="B7" s="42" t="s">
        <v>57</v>
      </c>
      <c r="C7" s="46" t="s">
        <v>72</v>
      </c>
      <c r="D7" s="46" t="s">
        <v>59</v>
      </c>
      <c r="E7" s="46" t="s">
        <v>73</v>
      </c>
      <c r="F7" s="48">
        <v>86199</v>
      </c>
      <c r="G7" s="46" t="s">
        <v>68</v>
      </c>
    </row>
    <row r="8" spans="1:7" x14ac:dyDescent="0.25">
      <c r="A8">
        <v>10006</v>
      </c>
      <c r="B8" s="45" t="s">
        <v>53</v>
      </c>
      <c r="C8" s="45" t="s">
        <v>74</v>
      </c>
      <c r="D8" s="45" t="s">
        <v>75</v>
      </c>
      <c r="E8" s="45" t="s">
        <v>76</v>
      </c>
      <c r="F8" s="47">
        <v>86165</v>
      </c>
      <c r="G8" s="45" t="s">
        <v>68</v>
      </c>
    </row>
    <row r="9" spans="1:7" x14ac:dyDescent="0.25">
      <c r="A9">
        <v>10007</v>
      </c>
      <c r="B9" s="42" t="s">
        <v>53</v>
      </c>
      <c r="C9" s="45" t="s">
        <v>77</v>
      </c>
      <c r="D9" s="46" t="s">
        <v>78</v>
      </c>
      <c r="E9" s="46" t="s">
        <v>79</v>
      </c>
      <c r="F9" s="48">
        <v>86192</v>
      </c>
      <c r="G9" s="46" t="s">
        <v>68</v>
      </c>
    </row>
    <row r="10" spans="1:7" x14ac:dyDescent="0.25">
      <c r="A10">
        <v>10008</v>
      </c>
      <c r="B10" s="45" t="s">
        <v>53</v>
      </c>
      <c r="C10" s="45" t="s">
        <v>80</v>
      </c>
      <c r="D10" s="45" t="s">
        <v>81</v>
      </c>
      <c r="E10" s="45" t="s">
        <v>82</v>
      </c>
      <c r="F10" s="47">
        <v>86199</v>
      </c>
      <c r="G10" s="45" t="s">
        <v>68</v>
      </c>
    </row>
    <row r="11" spans="1:7" x14ac:dyDescent="0.25">
      <c r="A11">
        <v>10009</v>
      </c>
      <c r="B11" s="45" t="s">
        <v>53</v>
      </c>
      <c r="C11" s="46" t="s">
        <v>83</v>
      </c>
      <c r="D11" s="45" t="s">
        <v>84</v>
      </c>
      <c r="E11" s="45" t="s">
        <v>85</v>
      </c>
      <c r="F11" s="47">
        <v>83435</v>
      </c>
      <c r="G11" s="45" t="s">
        <v>86</v>
      </c>
    </row>
    <row r="12" spans="1:7" x14ac:dyDescent="0.25">
      <c r="A12">
        <v>10010</v>
      </c>
      <c r="B12" s="45" t="s">
        <v>53</v>
      </c>
      <c r="C12" s="45" t="s">
        <v>87</v>
      </c>
      <c r="D12" s="45" t="s">
        <v>88</v>
      </c>
      <c r="E12" s="45" t="s">
        <v>89</v>
      </c>
      <c r="F12" s="47">
        <v>83435</v>
      </c>
      <c r="G12" s="45" t="s">
        <v>86</v>
      </c>
    </row>
    <row r="13" spans="1:7" x14ac:dyDescent="0.25">
      <c r="A13">
        <v>10011</v>
      </c>
      <c r="B13" s="42" t="s">
        <v>53</v>
      </c>
      <c r="C13" s="45" t="s">
        <v>90</v>
      </c>
      <c r="D13" s="46" t="s">
        <v>91</v>
      </c>
      <c r="E13" s="46" t="s">
        <v>92</v>
      </c>
      <c r="F13" s="48">
        <v>83646</v>
      </c>
      <c r="G13" s="46" t="s">
        <v>93</v>
      </c>
    </row>
    <row r="14" spans="1:7" x14ac:dyDescent="0.25">
      <c r="A14">
        <v>10012</v>
      </c>
      <c r="B14" s="42" t="s">
        <v>57</v>
      </c>
      <c r="C14" s="46" t="s">
        <v>94</v>
      </c>
      <c r="D14" s="45" t="s">
        <v>95</v>
      </c>
      <c r="E14" s="45" t="s">
        <v>96</v>
      </c>
      <c r="F14" s="47">
        <v>93077</v>
      </c>
      <c r="G14" s="45" t="s">
        <v>97</v>
      </c>
    </row>
    <row r="15" spans="1:7" x14ac:dyDescent="0.25">
      <c r="A15">
        <v>10013</v>
      </c>
      <c r="B15" s="45" t="s">
        <v>57</v>
      </c>
      <c r="C15" s="45" t="s">
        <v>98</v>
      </c>
      <c r="D15" s="45" t="s">
        <v>99</v>
      </c>
      <c r="E15" s="45" t="s">
        <v>100</v>
      </c>
      <c r="F15" s="47">
        <v>83457</v>
      </c>
      <c r="G15" s="45" t="s">
        <v>101</v>
      </c>
    </row>
    <row r="16" spans="1:7" x14ac:dyDescent="0.25">
      <c r="A16">
        <v>10014</v>
      </c>
      <c r="B16" s="45" t="s">
        <v>57</v>
      </c>
      <c r="C16" s="45" t="s">
        <v>102</v>
      </c>
      <c r="D16" s="45" t="s">
        <v>103</v>
      </c>
      <c r="E16" s="45" t="s">
        <v>104</v>
      </c>
      <c r="F16" s="47">
        <v>83457</v>
      </c>
      <c r="G16" s="45" t="s">
        <v>101</v>
      </c>
    </row>
    <row r="17" spans="1:7" x14ac:dyDescent="0.25">
      <c r="A17">
        <v>10015</v>
      </c>
      <c r="B17" s="45" t="s">
        <v>57</v>
      </c>
      <c r="C17" s="45" t="s">
        <v>105</v>
      </c>
      <c r="D17" s="45" t="s">
        <v>106</v>
      </c>
      <c r="E17" s="45" t="s">
        <v>107</v>
      </c>
      <c r="F17" s="47">
        <v>83471</v>
      </c>
      <c r="G17" s="45" t="s">
        <v>108</v>
      </c>
    </row>
    <row r="18" spans="1:7" x14ac:dyDescent="0.25">
      <c r="A18">
        <v>10016</v>
      </c>
      <c r="B18" s="45" t="s">
        <v>53</v>
      </c>
      <c r="C18" s="45" t="s">
        <v>109</v>
      </c>
      <c r="D18" s="45" t="s">
        <v>110</v>
      </c>
      <c r="E18" s="45" t="s">
        <v>111</v>
      </c>
      <c r="F18" s="47">
        <v>83471</v>
      </c>
      <c r="G18" s="45" t="s">
        <v>108</v>
      </c>
    </row>
    <row r="19" spans="1:7" x14ac:dyDescent="0.25">
      <c r="A19">
        <v>10017</v>
      </c>
      <c r="B19" s="42" t="s">
        <v>53</v>
      </c>
      <c r="C19" s="46" t="s">
        <v>112</v>
      </c>
      <c r="D19" s="46" t="s">
        <v>113</v>
      </c>
      <c r="E19" s="46" t="s">
        <v>114</v>
      </c>
      <c r="F19" s="48">
        <v>87640</v>
      </c>
      <c r="G19" s="46" t="s">
        <v>115</v>
      </c>
    </row>
    <row r="20" spans="1:7" x14ac:dyDescent="0.25">
      <c r="A20">
        <v>10018</v>
      </c>
      <c r="B20" s="42" t="s">
        <v>57</v>
      </c>
      <c r="C20" s="49" t="s">
        <v>116</v>
      </c>
      <c r="D20" s="46" t="s">
        <v>117</v>
      </c>
      <c r="E20" s="46" t="s">
        <v>118</v>
      </c>
      <c r="F20" s="48">
        <v>87544</v>
      </c>
      <c r="G20" s="46" t="s">
        <v>119</v>
      </c>
    </row>
    <row r="21" spans="1:7" x14ac:dyDescent="0.25">
      <c r="A21">
        <v>10019</v>
      </c>
      <c r="B21" s="45" t="s">
        <v>57</v>
      </c>
      <c r="C21" s="45" t="s">
        <v>120</v>
      </c>
      <c r="D21" s="45" t="s">
        <v>121</v>
      </c>
      <c r="E21" s="45" t="s">
        <v>122</v>
      </c>
      <c r="F21" s="47">
        <v>28215</v>
      </c>
      <c r="G21" s="45" t="s">
        <v>123</v>
      </c>
    </row>
    <row r="22" spans="1:7" x14ac:dyDescent="0.25">
      <c r="A22">
        <v>10020</v>
      </c>
      <c r="B22" s="45" t="s">
        <v>53</v>
      </c>
      <c r="C22" s="45" t="s">
        <v>124</v>
      </c>
      <c r="D22" s="45" t="s">
        <v>125</v>
      </c>
      <c r="E22" s="45" t="s">
        <v>126</v>
      </c>
      <c r="F22" s="47">
        <v>28217</v>
      </c>
      <c r="G22" s="45" t="s">
        <v>123</v>
      </c>
    </row>
    <row r="23" spans="1:7" x14ac:dyDescent="0.25">
      <c r="A23">
        <v>10021</v>
      </c>
      <c r="B23" s="45" t="s">
        <v>57</v>
      </c>
      <c r="C23" s="45" t="s">
        <v>127</v>
      </c>
      <c r="D23" s="45" t="s">
        <v>128</v>
      </c>
      <c r="E23" s="45" t="s">
        <v>129</v>
      </c>
      <c r="F23" s="47">
        <v>27568</v>
      </c>
      <c r="G23" s="45" t="s">
        <v>130</v>
      </c>
    </row>
    <row r="24" spans="1:7" x14ac:dyDescent="0.25">
      <c r="A24">
        <v>10022</v>
      </c>
      <c r="B24" s="42" t="s">
        <v>57</v>
      </c>
      <c r="C24" s="45" t="s">
        <v>131</v>
      </c>
      <c r="D24" s="45" t="s">
        <v>132</v>
      </c>
      <c r="E24" s="45" t="s">
        <v>133</v>
      </c>
      <c r="F24" s="47">
        <v>89331</v>
      </c>
      <c r="G24" s="45" t="s">
        <v>134</v>
      </c>
    </row>
    <row r="25" spans="1:7" x14ac:dyDescent="0.25">
      <c r="A25">
        <v>10023</v>
      </c>
      <c r="B25" s="42" t="s">
        <v>57</v>
      </c>
      <c r="C25" s="45" t="s">
        <v>135</v>
      </c>
      <c r="D25" s="45" t="s">
        <v>136</v>
      </c>
      <c r="E25" s="45" t="s">
        <v>137</v>
      </c>
      <c r="F25" s="47">
        <v>89331</v>
      </c>
      <c r="G25" s="45" t="s">
        <v>134</v>
      </c>
    </row>
    <row r="26" spans="1:7" x14ac:dyDescent="0.25">
      <c r="A26">
        <v>10024</v>
      </c>
      <c r="B26" s="45" t="s">
        <v>53</v>
      </c>
      <c r="C26" s="46" t="s">
        <v>138</v>
      </c>
      <c r="D26" s="45" t="s">
        <v>139</v>
      </c>
      <c r="E26" s="45" t="s">
        <v>140</v>
      </c>
      <c r="F26" s="47">
        <v>89331</v>
      </c>
      <c r="G26" s="45" t="s">
        <v>134</v>
      </c>
    </row>
    <row r="27" spans="1:7" x14ac:dyDescent="0.25">
      <c r="A27">
        <v>10025</v>
      </c>
      <c r="B27" s="45" t="s">
        <v>57</v>
      </c>
      <c r="C27" s="45" t="s">
        <v>141</v>
      </c>
      <c r="D27" s="45" t="s">
        <v>142</v>
      </c>
      <c r="E27" s="45" t="s">
        <v>143</v>
      </c>
      <c r="F27" s="47">
        <v>21614</v>
      </c>
      <c r="G27" s="45" t="s">
        <v>144</v>
      </c>
    </row>
    <row r="28" spans="1:7" x14ac:dyDescent="0.25">
      <c r="A28">
        <v>10026</v>
      </c>
      <c r="B28" s="42" t="s">
        <v>57</v>
      </c>
      <c r="C28" s="45" t="s">
        <v>145</v>
      </c>
      <c r="D28" s="45" t="s">
        <v>146</v>
      </c>
      <c r="E28" s="45" t="s">
        <v>147</v>
      </c>
      <c r="F28" s="47">
        <v>92345</v>
      </c>
      <c r="G28" s="45" t="s">
        <v>148</v>
      </c>
    </row>
    <row r="29" spans="1:7" x14ac:dyDescent="0.25">
      <c r="A29">
        <v>10027</v>
      </c>
      <c r="B29" s="42" t="s">
        <v>57</v>
      </c>
      <c r="C29" s="45" t="s">
        <v>149</v>
      </c>
      <c r="D29" s="45" t="s">
        <v>150</v>
      </c>
      <c r="E29" s="45" t="s">
        <v>151</v>
      </c>
      <c r="F29" s="47">
        <v>85072</v>
      </c>
      <c r="G29" s="45" t="s">
        <v>152</v>
      </c>
    </row>
    <row r="30" spans="1:7" x14ac:dyDescent="0.25">
      <c r="A30">
        <v>10028</v>
      </c>
      <c r="B30" s="42" t="s">
        <v>53</v>
      </c>
      <c r="C30" s="46" t="s">
        <v>153</v>
      </c>
      <c r="D30" s="45" t="s">
        <v>154</v>
      </c>
      <c r="E30" s="45" t="s">
        <v>155</v>
      </c>
      <c r="F30" s="47">
        <v>91301</v>
      </c>
      <c r="G30" s="45" t="s">
        <v>156</v>
      </c>
    </row>
    <row r="31" spans="1:7" x14ac:dyDescent="0.25">
      <c r="A31">
        <v>10029</v>
      </c>
      <c r="B31" s="42" t="s">
        <v>57</v>
      </c>
      <c r="C31" s="46" t="s">
        <v>145</v>
      </c>
      <c r="D31" s="46" t="s">
        <v>157</v>
      </c>
      <c r="E31" s="46" t="s">
        <v>158</v>
      </c>
      <c r="F31" s="48">
        <v>87629</v>
      </c>
      <c r="G31" s="46" t="s">
        <v>159</v>
      </c>
    </row>
    <row r="32" spans="1:7" x14ac:dyDescent="0.25">
      <c r="A32">
        <v>10030</v>
      </c>
      <c r="B32" s="42" t="s">
        <v>57</v>
      </c>
      <c r="C32" s="45" t="s">
        <v>160</v>
      </c>
      <c r="D32" s="46" t="s">
        <v>161</v>
      </c>
      <c r="E32" s="46" t="s">
        <v>162</v>
      </c>
      <c r="F32" s="48">
        <v>87629</v>
      </c>
      <c r="G32" s="46" t="s">
        <v>159</v>
      </c>
    </row>
    <row r="33" spans="1:7" x14ac:dyDescent="0.25">
      <c r="A33">
        <v>10031</v>
      </c>
      <c r="B33" s="42" t="s">
        <v>163</v>
      </c>
      <c r="C33" s="45" t="s">
        <v>164</v>
      </c>
      <c r="D33" s="46" t="s">
        <v>165</v>
      </c>
      <c r="E33" s="46" t="s">
        <v>166</v>
      </c>
      <c r="F33" s="48">
        <v>87629</v>
      </c>
      <c r="G33" s="46" t="s">
        <v>159</v>
      </c>
    </row>
    <row r="34" spans="1:7" x14ac:dyDescent="0.25">
      <c r="A34">
        <v>10032</v>
      </c>
      <c r="B34" s="50" t="s">
        <v>53</v>
      </c>
      <c r="C34" s="45" t="s">
        <v>167</v>
      </c>
      <c r="D34" s="49" t="s">
        <v>168</v>
      </c>
      <c r="E34" s="49" t="s">
        <v>169</v>
      </c>
      <c r="F34" s="48">
        <v>87629</v>
      </c>
      <c r="G34" s="51" t="s">
        <v>159</v>
      </c>
    </row>
    <row r="35" spans="1:7" x14ac:dyDescent="0.25">
      <c r="A35">
        <v>10033</v>
      </c>
      <c r="B35" s="45" t="s">
        <v>57</v>
      </c>
      <c r="C35" s="46" t="s">
        <v>170</v>
      </c>
      <c r="D35" s="45" t="s">
        <v>171</v>
      </c>
      <c r="E35" s="45" t="s">
        <v>172</v>
      </c>
      <c r="F35" s="47">
        <v>25348</v>
      </c>
      <c r="G35" s="45" t="s">
        <v>173</v>
      </c>
    </row>
    <row r="36" spans="1:7" x14ac:dyDescent="0.25">
      <c r="A36">
        <v>10034</v>
      </c>
      <c r="B36" s="42" t="s">
        <v>53</v>
      </c>
      <c r="C36" s="45" t="s">
        <v>174</v>
      </c>
      <c r="D36" s="45" t="s">
        <v>175</v>
      </c>
      <c r="E36" s="45" t="s">
        <v>176</v>
      </c>
      <c r="F36" s="47">
        <v>83224</v>
      </c>
      <c r="G36" s="45" t="s">
        <v>177</v>
      </c>
    </row>
    <row r="37" spans="1:7" x14ac:dyDescent="0.25">
      <c r="A37">
        <v>10035</v>
      </c>
      <c r="B37" s="42" t="s">
        <v>57</v>
      </c>
      <c r="C37" s="45" t="s">
        <v>178</v>
      </c>
      <c r="D37" s="45" t="s">
        <v>179</v>
      </c>
      <c r="E37" s="45" t="s">
        <v>180</v>
      </c>
      <c r="F37" s="47">
        <v>82031</v>
      </c>
      <c r="G37" s="45" t="s">
        <v>181</v>
      </c>
    </row>
    <row r="38" spans="1:7" x14ac:dyDescent="0.25">
      <c r="A38">
        <v>10036</v>
      </c>
      <c r="B38" s="42" t="s">
        <v>57</v>
      </c>
      <c r="C38" s="46" t="s">
        <v>182</v>
      </c>
      <c r="D38" s="45" t="s">
        <v>183</v>
      </c>
      <c r="E38" s="45" t="s">
        <v>184</v>
      </c>
      <c r="F38" s="47">
        <v>22765</v>
      </c>
      <c r="G38" s="45" t="s">
        <v>185</v>
      </c>
    </row>
    <row r="39" spans="1:7" ht="16.5" x14ac:dyDescent="0.25">
      <c r="A39">
        <v>10037</v>
      </c>
      <c r="B39" s="42" t="s">
        <v>57</v>
      </c>
      <c r="C39" s="52" t="s">
        <v>186</v>
      </c>
      <c r="D39" s="52" t="s">
        <v>187</v>
      </c>
      <c r="E39" s="52" t="s">
        <v>188</v>
      </c>
      <c r="F39" s="44">
        <v>22415</v>
      </c>
      <c r="G39" s="43" t="s">
        <v>185</v>
      </c>
    </row>
    <row r="40" spans="1:7" ht="16.5" x14ac:dyDescent="0.25">
      <c r="A40">
        <v>10038</v>
      </c>
      <c r="B40" s="42" t="s">
        <v>57</v>
      </c>
      <c r="C40" s="52" t="s">
        <v>149</v>
      </c>
      <c r="D40" s="52" t="s">
        <v>189</v>
      </c>
      <c r="E40" s="52" t="s">
        <v>190</v>
      </c>
      <c r="F40" s="44">
        <v>20252</v>
      </c>
      <c r="G40" s="43" t="s">
        <v>185</v>
      </c>
    </row>
    <row r="41" spans="1:7" x14ac:dyDescent="0.25">
      <c r="A41">
        <v>10039</v>
      </c>
      <c r="B41" s="42" t="s">
        <v>57</v>
      </c>
      <c r="C41" s="45" t="s">
        <v>191</v>
      </c>
      <c r="D41" s="45" t="s">
        <v>189</v>
      </c>
      <c r="E41" s="45" t="s">
        <v>192</v>
      </c>
      <c r="F41" s="47">
        <v>20252</v>
      </c>
      <c r="G41" s="45" t="s">
        <v>185</v>
      </c>
    </row>
    <row r="42" spans="1:7" x14ac:dyDescent="0.25">
      <c r="A42">
        <v>10040</v>
      </c>
      <c r="B42" s="42" t="s">
        <v>57</v>
      </c>
      <c r="C42" s="45" t="s">
        <v>193</v>
      </c>
      <c r="D42" s="45" t="s">
        <v>194</v>
      </c>
      <c r="E42" s="45" t="s">
        <v>195</v>
      </c>
      <c r="F42" s="47">
        <v>22111</v>
      </c>
      <c r="G42" s="45" t="s">
        <v>185</v>
      </c>
    </row>
    <row r="43" spans="1:7" ht="16.5" x14ac:dyDescent="0.25">
      <c r="A43">
        <v>10041</v>
      </c>
      <c r="B43" s="42" t="s">
        <v>57</v>
      </c>
      <c r="C43" s="52" t="s">
        <v>131</v>
      </c>
      <c r="D43" s="52" t="s">
        <v>196</v>
      </c>
      <c r="E43" s="52" t="s">
        <v>197</v>
      </c>
      <c r="F43" s="44">
        <v>22145</v>
      </c>
      <c r="G43" s="43" t="s">
        <v>185</v>
      </c>
    </row>
    <row r="44" spans="1:7" x14ac:dyDescent="0.25">
      <c r="A44">
        <v>10042</v>
      </c>
      <c r="B44" s="45" t="s">
        <v>57</v>
      </c>
      <c r="C44" s="46" t="s">
        <v>94</v>
      </c>
      <c r="D44" s="45" t="s">
        <v>198</v>
      </c>
      <c r="E44" s="45" t="s">
        <v>199</v>
      </c>
      <c r="F44" s="47">
        <v>22339</v>
      </c>
      <c r="G44" s="45" t="s">
        <v>185</v>
      </c>
    </row>
    <row r="45" spans="1:7" x14ac:dyDescent="0.25">
      <c r="A45">
        <v>10043</v>
      </c>
      <c r="B45" s="42" t="s">
        <v>57</v>
      </c>
      <c r="C45" s="45" t="s">
        <v>200</v>
      </c>
      <c r="D45" s="45" t="s">
        <v>201</v>
      </c>
      <c r="E45" s="45" t="s">
        <v>202</v>
      </c>
      <c r="F45" s="47">
        <v>22179</v>
      </c>
      <c r="G45" s="45" t="s">
        <v>185</v>
      </c>
    </row>
    <row r="46" spans="1:7" ht="16.5" x14ac:dyDescent="0.25">
      <c r="A46">
        <v>10044</v>
      </c>
      <c r="B46" s="42" t="s">
        <v>57</v>
      </c>
      <c r="C46" s="52" t="s">
        <v>65</v>
      </c>
      <c r="D46" s="52" t="s">
        <v>194</v>
      </c>
      <c r="E46" s="52" t="s">
        <v>203</v>
      </c>
      <c r="F46" s="44">
        <v>22111</v>
      </c>
      <c r="G46" s="43" t="s">
        <v>185</v>
      </c>
    </row>
    <row r="47" spans="1:7" x14ac:dyDescent="0.25">
      <c r="A47">
        <v>10045</v>
      </c>
      <c r="B47" s="42" t="s">
        <v>57</v>
      </c>
      <c r="C47" s="45" t="s">
        <v>131</v>
      </c>
      <c r="D47" s="45" t="s">
        <v>204</v>
      </c>
      <c r="E47" s="45" t="s">
        <v>205</v>
      </c>
      <c r="F47" s="47">
        <v>22047</v>
      </c>
      <c r="G47" s="45" t="s">
        <v>185</v>
      </c>
    </row>
    <row r="48" spans="1:7" ht="16.5" x14ac:dyDescent="0.25">
      <c r="A48">
        <v>10046</v>
      </c>
      <c r="B48" s="42" t="s">
        <v>57</v>
      </c>
      <c r="C48" s="52" t="s">
        <v>206</v>
      </c>
      <c r="D48" s="52" t="s">
        <v>201</v>
      </c>
      <c r="E48" s="52" t="s">
        <v>207</v>
      </c>
      <c r="F48" s="44">
        <v>22179</v>
      </c>
      <c r="G48" s="43" t="s">
        <v>185</v>
      </c>
    </row>
    <row r="49" spans="1:7" x14ac:dyDescent="0.25">
      <c r="A49">
        <v>10047</v>
      </c>
      <c r="B49" s="42" t="s">
        <v>57</v>
      </c>
      <c r="C49" s="45" t="s">
        <v>208</v>
      </c>
      <c r="D49" s="45" t="s">
        <v>209</v>
      </c>
      <c r="E49" s="45" t="s">
        <v>210</v>
      </c>
      <c r="F49" s="47">
        <v>22339</v>
      </c>
      <c r="G49" s="45" t="s">
        <v>185</v>
      </c>
    </row>
    <row r="50" spans="1:7" x14ac:dyDescent="0.25">
      <c r="A50">
        <v>10048</v>
      </c>
      <c r="B50" s="42" t="s">
        <v>57</v>
      </c>
      <c r="C50" s="45" t="s">
        <v>131</v>
      </c>
      <c r="D50" s="45" t="s">
        <v>211</v>
      </c>
      <c r="E50" s="45" t="s">
        <v>212</v>
      </c>
      <c r="F50" s="47">
        <v>20144</v>
      </c>
      <c r="G50" s="45" t="s">
        <v>185</v>
      </c>
    </row>
    <row r="51" spans="1:7" ht="16.5" x14ac:dyDescent="0.25">
      <c r="A51">
        <v>10049</v>
      </c>
      <c r="B51" s="42" t="s">
        <v>57</v>
      </c>
      <c r="C51" s="52" t="s">
        <v>213</v>
      </c>
      <c r="D51" s="52" t="s">
        <v>214</v>
      </c>
      <c r="E51" s="52" t="s">
        <v>215</v>
      </c>
      <c r="F51" s="44">
        <v>20535</v>
      </c>
      <c r="G51" s="43" t="s">
        <v>185</v>
      </c>
    </row>
    <row r="52" spans="1:7" x14ac:dyDescent="0.25">
      <c r="A52">
        <v>10050</v>
      </c>
      <c r="B52" s="42" t="s">
        <v>57</v>
      </c>
      <c r="C52" s="46" t="s">
        <v>216</v>
      </c>
      <c r="D52" s="45" t="s">
        <v>217</v>
      </c>
      <c r="E52" s="45" t="s">
        <v>218</v>
      </c>
      <c r="F52" s="47">
        <v>22529</v>
      </c>
      <c r="G52" s="45" t="s">
        <v>185</v>
      </c>
    </row>
    <row r="53" spans="1:7" ht="16.5" x14ac:dyDescent="0.25">
      <c r="A53">
        <v>10051</v>
      </c>
      <c r="B53" s="42" t="s">
        <v>57</v>
      </c>
      <c r="C53" s="52" t="s">
        <v>219</v>
      </c>
      <c r="D53" s="52" t="s">
        <v>220</v>
      </c>
      <c r="E53" s="52" t="s">
        <v>221</v>
      </c>
      <c r="F53" s="44">
        <v>22043</v>
      </c>
      <c r="G53" s="43" t="s">
        <v>185</v>
      </c>
    </row>
    <row r="54" spans="1:7" x14ac:dyDescent="0.25">
      <c r="A54">
        <v>10052</v>
      </c>
      <c r="B54" s="42" t="s">
        <v>57</v>
      </c>
      <c r="C54" s="45" t="s">
        <v>222</v>
      </c>
      <c r="D54" s="45" t="s">
        <v>220</v>
      </c>
      <c r="E54" s="45" t="s">
        <v>223</v>
      </c>
      <c r="F54" s="47">
        <v>22043</v>
      </c>
      <c r="G54" s="45" t="s">
        <v>185</v>
      </c>
    </row>
    <row r="55" spans="1:7" ht="16.5" x14ac:dyDescent="0.25">
      <c r="A55">
        <v>10053</v>
      </c>
      <c r="B55" s="42" t="s">
        <v>57</v>
      </c>
      <c r="C55" s="52" t="s">
        <v>222</v>
      </c>
      <c r="D55" s="52" t="s">
        <v>224</v>
      </c>
      <c r="E55" s="52" t="s">
        <v>225</v>
      </c>
      <c r="F55" s="44">
        <v>20099</v>
      </c>
      <c r="G55" s="43" t="s">
        <v>185</v>
      </c>
    </row>
    <row r="56" spans="1:7" x14ac:dyDescent="0.25">
      <c r="A56">
        <v>10054</v>
      </c>
      <c r="B56" s="42" t="s">
        <v>57</v>
      </c>
      <c r="C56" s="45" t="s">
        <v>226</v>
      </c>
      <c r="D56" s="45" t="s">
        <v>196</v>
      </c>
      <c r="E56" s="45" t="s">
        <v>227</v>
      </c>
      <c r="F56" s="47">
        <v>22145</v>
      </c>
      <c r="G56" s="45" t="s">
        <v>185</v>
      </c>
    </row>
    <row r="57" spans="1:7" ht="16.5" x14ac:dyDescent="0.25">
      <c r="A57">
        <v>10055</v>
      </c>
      <c r="B57" s="42" t="s">
        <v>57</v>
      </c>
      <c r="C57" s="52" t="s">
        <v>69</v>
      </c>
      <c r="D57" s="52" t="s">
        <v>204</v>
      </c>
      <c r="E57" s="52" t="s">
        <v>228</v>
      </c>
      <c r="F57" s="44">
        <v>22047</v>
      </c>
      <c r="G57" s="43" t="s">
        <v>185</v>
      </c>
    </row>
    <row r="58" spans="1:7" ht="16.5" x14ac:dyDescent="0.25">
      <c r="A58">
        <v>10056</v>
      </c>
      <c r="B58" s="42" t="s">
        <v>57</v>
      </c>
      <c r="C58" s="52" t="s">
        <v>229</v>
      </c>
      <c r="D58" s="52" t="s">
        <v>230</v>
      </c>
      <c r="E58" s="52" t="s">
        <v>231</v>
      </c>
      <c r="F58" s="44">
        <v>20095</v>
      </c>
      <c r="G58" s="43" t="s">
        <v>185</v>
      </c>
    </row>
    <row r="59" spans="1:7" x14ac:dyDescent="0.25">
      <c r="A59">
        <v>10057</v>
      </c>
      <c r="B59" s="42" t="s">
        <v>57</v>
      </c>
      <c r="C59" s="45" t="s">
        <v>232</v>
      </c>
      <c r="D59" s="45" t="s">
        <v>187</v>
      </c>
      <c r="E59" s="45" t="s">
        <v>233</v>
      </c>
      <c r="F59" s="47">
        <v>22415</v>
      </c>
      <c r="G59" s="45" t="s">
        <v>185</v>
      </c>
    </row>
    <row r="60" spans="1:7" ht="16.5" x14ac:dyDescent="0.25">
      <c r="A60">
        <v>10058</v>
      </c>
      <c r="B60" s="42" t="s">
        <v>57</v>
      </c>
      <c r="C60" s="52" t="s">
        <v>131</v>
      </c>
      <c r="D60" s="52" t="s">
        <v>234</v>
      </c>
      <c r="E60" s="52" t="s">
        <v>235</v>
      </c>
      <c r="F60" s="44">
        <v>21149</v>
      </c>
      <c r="G60" s="43" t="s">
        <v>185</v>
      </c>
    </row>
    <row r="61" spans="1:7" x14ac:dyDescent="0.25">
      <c r="A61">
        <v>10059</v>
      </c>
      <c r="B61" s="42" t="s">
        <v>57</v>
      </c>
      <c r="C61" s="45" t="s">
        <v>206</v>
      </c>
      <c r="D61" s="45" t="s">
        <v>230</v>
      </c>
      <c r="E61" s="45" t="s">
        <v>236</v>
      </c>
      <c r="F61" s="47">
        <v>20095</v>
      </c>
      <c r="G61" s="45" t="s">
        <v>185</v>
      </c>
    </row>
    <row r="62" spans="1:7" ht="16.5" x14ac:dyDescent="0.25">
      <c r="A62">
        <v>10060</v>
      </c>
      <c r="B62" s="42" t="s">
        <v>57</v>
      </c>
      <c r="C62" s="52" t="s">
        <v>141</v>
      </c>
      <c r="D62" s="52" t="s">
        <v>237</v>
      </c>
      <c r="E62" s="52" t="s">
        <v>238</v>
      </c>
      <c r="F62" s="44">
        <v>22764</v>
      </c>
      <c r="G62" s="43" t="s">
        <v>185</v>
      </c>
    </row>
    <row r="63" spans="1:7" ht="16.5" x14ac:dyDescent="0.25">
      <c r="A63">
        <v>10061</v>
      </c>
      <c r="B63" s="42" t="s">
        <v>57</v>
      </c>
      <c r="C63" s="52" t="s">
        <v>239</v>
      </c>
      <c r="D63" s="52" t="s">
        <v>240</v>
      </c>
      <c r="E63" s="52" t="s">
        <v>241</v>
      </c>
      <c r="F63" s="44">
        <v>21077</v>
      </c>
      <c r="G63" s="43" t="s">
        <v>185</v>
      </c>
    </row>
    <row r="64" spans="1:7" x14ac:dyDescent="0.25">
      <c r="A64">
        <v>10062</v>
      </c>
      <c r="B64" s="42" t="s">
        <v>53</v>
      </c>
      <c r="C64" s="45" t="s">
        <v>242</v>
      </c>
      <c r="D64" s="45" t="s">
        <v>224</v>
      </c>
      <c r="E64" s="45" t="s">
        <v>243</v>
      </c>
      <c r="F64" s="47">
        <v>20099</v>
      </c>
      <c r="G64" s="45" t="s">
        <v>185</v>
      </c>
    </row>
    <row r="65" spans="1:7" x14ac:dyDescent="0.25">
      <c r="A65">
        <v>10063</v>
      </c>
      <c r="B65" s="42" t="s">
        <v>53</v>
      </c>
      <c r="C65" s="46" t="s">
        <v>244</v>
      </c>
      <c r="D65" s="45" t="s">
        <v>245</v>
      </c>
      <c r="E65" s="45" t="s">
        <v>246</v>
      </c>
      <c r="F65" s="47">
        <v>22117</v>
      </c>
      <c r="G65" s="45" t="s">
        <v>185</v>
      </c>
    </row>
    <row r="66" spans="1:7" ht="16.5" x14ac:dyDescent="0.25">
      <c r="A66">
        <v>10064</v>
      </c>
      <c r="B66" s="42" t="s">
        <v>53</v>
      </c>
      <c r="C66" s="52" t="s">
        <v>77</v>
      </c>
      <c r="D66" s="52" t="s">
        <v>247</v>
      </c>
      <c r="E66" s="52" t="s">
        <v>248</v>
      </c>
      <c r="F66" s="44">
        <v>21129</v>
      </c>
      <c r="G66" s="43" t="s">
        <v>185</v>
      </c>
    </row>
    <row r="67" spans="1:7" x14ac:dyDescent="0.25">
      <c r="A67">
        <v>10065</v>
      </c>
      <c r="B67" s="42" t="s">
        <v>53</v>
      </c>
      <c r="C67" s="45" t="s">
        <v>249</v>
      </c>
      <c r="D67" s="45" t="s">
        <v>250</v>
      </c>
      <c r="E67" s="45" t="s">
        <v>251</v>
      </c>
      <c r="F67" s="47">
        <v>22587</v>
      </c>
      <c r="G67" s="45" t="s">
        <v>185</v>
      </c>
    </row>
    <row r="68" spans="1:7" ht="16.5" x14ac:dyDescent="0.25">
      <c r="A68">
        <v>10066</v>
      </c>
      <c r="B68" s="42" t="s">
        <v>53</v>
      </c>
      <c r="C68" s="52" t="s">
        <v>252</v>
      </c>
      <c r="D68" s="52" t="s">
        <v>253</v>
      </c>
      <c r="E68" s="52" t="s">
        <v>254</v>
      </c>
      <c r="F68" s="44">
        <v>20251</v>
      </c>
      <c r="G68" s="43" t="s">
        <v>185</v>
      </c>
    </row>
    <row r="69" spans="1:7" x14ac:dyDescent="0.25">
      <c r="A69">
        <v>10067</v>
      </c>
      <c r="B69" s="42" t="s">
        <v>53</v>
      </c>
      <c r="C69" s="45" t="s">
        <v>255</v>
      </c>
      <c r="D69" s="45" t="s">
        <v>256</v>
      </c>
      <c r="E69" s="45" t="s">
        <v>257</v>
      </c>
      <c r="F69" s="47">
        <v>22547</v>
      </c>
      <c r="G69" s="45" t="s">
        <v>185</v>
      </c>
    </row>
    <row r="70" spans="1:7" s="53" customFormat="1" ht="16.5" x14ac:dyDescent="0.25">
      <c r="A70">
        <v>10068</v>
      </c>
      <c r="B70" s="42" t="s">
        <v>53</v>
      </c>
      <c r="C70" s="52" t="s">
        <v>258</v>
      </c>
      <c r="D70" s="52" t="s">
        <v>211</v>
      </c>
      <c r="E70" s="52" t="s">
        <v>259</v>
      </c>
      <c r="F70" s="44">
        <v>20144</v>
      </c>
      <c r="G70" s="43" t="s">
        <v>185</v>
      </c>
    </row>
    <row r="71" spans="1:7" s="53" customFormat="1" x14ac:dyDescent="0.25">
      <c r="A71">
        <v>10069</v>
      </c>
      <c r="B71" s="45" t="s">
        <v>53</v>
      </c>
      <c r="C71" s="45" t="s">
        <v>138</v>
      </c>
      <c r="D71" s="45" t="s">
        <v>260</v>
      </c>
      <c r="E71" s="45" t="s">
        <v>261</v>
      </c>
      <c r="F71" s="47">
        <v>20251</v>
      </c>
      <c r="G71" s="45" t="s">
        <v>185</v>
      </c>
    </row>
    <row r="72" spans="1:7" s="53" customFormat="1" ht="16.5" x14ac:dyDescent="0.25">
      <c r="A72">
        <v>10070</v>
      </c>
      <c r="B72" s="42" t="s">
        <v>53</v>
      </c>
      <c r="C72" s="52" t="s">
        <v>262</v>
      </c>
      <c r="D72" s="52" t="s">
        <v>217</v>
      </c>
      <c r="E72" s="52" t="s">
        <v>263</v>
      </c>
      <c r="F72" s="44">
        <v>22529</v>
      </c>
      <c r="G72" s="43" t="s">
        <v>185</v>
      </c>
    </row>
    <row r="73" spans="1:7" s="53" customFormat="1" x14ac:dyDescent="0.25">
      <c r="A73">
        <v>10071</v>
      </c>
      <c r="B73" s="42" t="s">
        <v>53</v>
      </c>
      <c r="C73" s="46" t="s">
        <v>213</v>
      </c>
      <c r="D73" s="45" t="s">
        <v>264</v>
      </c>
      <c r="E73" s="45" t="s">
        <v>265</v>
      </c>
      <c r="F73" s="47">
        <v>21075</v>
      </c>
      <c r="G73" s="45" t="s">
        <v>185</v>
      </c>
    </row>
    <row r="74" spans="1:7" s="53" customFormat="1" ht="16.5" x14ac:dyDescent="0.25">
      <c r="A74">
        <v>10072</v>
      </c>
      <c r="B74" s="42" t="s">
        <v>53</v>
      </c>
      <c r="C74" s="52" t="s">
        <v>266</v>
      </c>
      <c r="D74" s="52" t="s">
        <v>209</v>
      </c>
      <c r="E74" s="52" t="s">
        <v>267</v>
      </c>
      <c r="F74" s="44">
        <v>22339</v>
      </c>
      <c r="G74" s="43" t="s">
        <v>185</v>
      </c>
    </row>
    <row r="75" spans="1:7" s="53" customFormat="1" x14ac:dyDescent="0.25">
      <c r="A75">
        <v>10073</v>
      </c>
      <c r="B75" s="45" t="s">
        <v>53</v>
      </c>
      <c r="C75" s="46" t="s">
        <v>268</v>
      </c>
      <c r="D75" s="45" t="s">
        <v>269</v>
      </c>
      <c r="E75" s="45" t="s">
        <v>270</v>
      </c>
      <c r="F75" s="47">
        <v>22397</v>
      </c>
      <c r="G75" s="45" t="s">
        <v>185</v>
      </c>
    </row>
    <row r="76" spans="1:7" s="53" customFormat="1" ht="16.5" x14ac:dyDescent="0.25">
      <c r="A76">
        <v>10074</v>
      </c>
      <c r="B76" s="42" t="s">
        <v>53</v>
      </c>
      <c r="C76" s="52" t="s">
        <v>62</v>
      </c>
      <c r="D76" s="52" t="s">
        <v>271</v>
      </c>
      <c r="E76" s="52" t="s">
        <v>272</v>
      </c>
      <c r="F76" s="44">
        <v>20539</v>
      </c>
      <c r="G76" s="43" t="s">
        <v>185</v>
      </c>
    </row>
    <row r="77" spans="1:7" s="53" customFormat="1" x14ac:dyDescent="0.25">
      <c r="A77">
        <v>10075</v>
      </c>
      <c r="B77" s="42" t="s">
        <v>53</v>
      </c>
      <c r="C77" s="45" t="s">
        <v>213</v>
      </c>
      <c r="D77" s="45" t="s">
        <v>253</v>
      </c>
      <c r="E77" s="45" t="s">
        <v>273</v>
      </c>
      <c r="F77" s="47">
        <v>20251</v>
      </c>
      <c r="G77" s="45" t="s">
        <v>185</v>
      </c>
    </row>
    <row r="78" spans="1:7" s="53" customFormat="1" ht="16.5" x14ac:dyDescent="0.25">
      <c r="A78">
        <v>10076</v>
      </c>
      <c r="B78" s="42" t="s">
        <v>53</v>
      </c>
      <c r="C78" s="52" t="s">
        <v>274</v>
      </c>
      <c r="D78" s="52" t="s">
        <v>275</v>
      </c>
      <c r="E78" s="52" t="s">
        <v>276</v>
      </c>
      <c r="F78" s="44">
        <v>22117</v>
      </c>
      <c r="G78" s="43" t="s">
        <v>185</v>
      </c>
    </row>
    <row r="79" spans="1:7" s="53" customFormat="1" x14ac:dyDescent="0.25">
      <c r="A79">
        <v>10077</v>
      </c>
      <c r="B79" s="42" t="s">
        <v>53</v>
      </c>
      <c r="C79" s="45" t="s">
        <v>277</v>
      </c>
      <c r="D79" s="45" t="s">
        <v>234</v>
      </c>
      <c r="E79" s="45" t="s">
        <v>278</v>
      </c>
      <c r="F79" s="47">
        <v>21149</v>
      </c>
      <c r="G79" s="45" t="s">
        <v>185</v>
      </c>
    </row>
    <row r="80" spans="1:7" s="53" customFormat="1" x14ac:dyDescent="0.25">
      <c r="A80">
        <v>10078</v>
      </c>
      <c r="B80" s="42" t="s">
        <v>53</v>
      </c>
      <c r="C80" s="45" t="s">
        <v>252</v>
      </c>
      <c r="D80" s="45" t="s">
        <v>240</v>
      </c>
      <c r="E80" s="45" t="s">
        <v>279</v>
      </c>
      <c r="F80" s="47">
        <v>21077</v>
      </c>
      <c r="G80" s="45" t="s">
        <v>185</v>
      </c>
    </row>
    <row r="81" spans="1:7" s="53" customFormat="1" ht="16.5" x14ac:dyDescent="0.25">
      <c r="A81">
        <v>10079</v>
      </c>
      <c r="B81" s="42" t="s">
        <v>53</v>
      </c>
      <c r="C81" s="52" t="s">
        <v>80</v>
      </c>
      <c r="D81" s="52" t="s">
        <v>256</v>
      </c>
      <c r="E81" s="52" t="s">
        <v>280</v>
      </c>
      <c r="F81" s="44">
        <v>22547</v>
      </c>
      <c r="G81" s="43" t="s">
        <v>185</v>
      </c>
    </row>
    <row r="82" spans="1:7" s="53" customFormat="1" x14ac:dyDescent="0.25">
      <c r="A82">
        <v>10080</v>
      </c>
      <c r="B82" s="45" t="s">
        <v>53</v>
      </c>
      <c r="C82" s="45" t="s">
        <v>281</v>
      </c>
      <c r="D82" s="45" t="s">
        <v>282</v>
      </c>
      <c r="E82" s="45" t="s">
        <v>283</v>
      </c>
      <c r="F82" s="47">
        <v>22339</v>
      </c>
      <c r="G82" s="45" t="s">
        <v>185</v>
      </c>
    </row>
    <row r="83" spans="1:7" s="53" customFormat="1" ht="16.5" x14ac:dyDescent="0.25">
      <c r="A83">
        <v>10081</v>
      </c>
      <c r="B83" s="42" t="s">
        <v>53</v>
      </c>
      <c r="C83" s="52" t="s">
        <v>167</v>
      </c>
      <c r="D83" s="52" t="s">
        <v>183</v>
      </c>
      <c r="E83" s="52" t="s">
        <v>284</v>
      </c>
      <c r="F83" s="44">
        <v>22765</v>
      </c>
      <c r="G83" s="43" t="s">
        <v>185</v>
      </c>
    </row>
    <row r="84" spans="1:7" s="53" customFormat="1" x14ac:dyDescent="0.25">
      <c r="A84">
        <v>10082</v>
      </c>
      <c r="B84" s="42" t="s">
        <v>53</v>
      </c>
      <c r="C84" s="45" t="s">
        <v>285</v>
      </c>
      <c r="D84" s="45" t="s">
        <v>237</v>
      </c>
      <c r="E84" s="45" t="s">
        <v>286</v>
      </c>
      <c r="F84" s="47">
        <v>22764</v>
      </c>
      <c r="G84" s="45" t="s">
        <v>185</v>
      </c>
    </row>
    <row r="85" spans="1:7" s="53" customFormat="1" ht="16.5" x14ac:dyDescent="0.25">
      <c r="A85">
        <v>10083</v>
      </c>
      <c r="B85" s="42" t="s">
        <v>53</v>
      </c>
      <c r="C85" s="52" t="s">
        <v>287</v>
      </c>
      <c r="D85" s="52" t="s">
        <v>264</v>
      </c>
      <c r="E85" s="52" t="s">
        <v>288</v>
      </c>
      <c r="F85" s="44">
        <v>21075</v>
      </c>
      <c r="G85" s="43" t="s">
        <v>185</v>
      </c>
    </row>
    <row r="86" spans="1:7" s="53" customFormat="1" x14ac:dyDescent="0.25">
      <c r="A86">
        <v>10084</v>
      </c>
      <c r="B86" s="42" t="s">
        <v>53</v>
      </c>
      <c r="C86" s="45" t="s">
        <v>289</v>
      </c>
      <c r="D86" s="45" t="s">
        <v>247</v>
      </c>
      <c r="E86" s="45" t="s">
        <v>290</v>
      </c>
      <c r="F86" s="47">
        <v>21129</v>
      </c>
      <c r="G86" s="45" t="s">
        <v>185</v>
      </c>
    </row>
    <row r="87" spans="1:7" s="53" customFormat="1" ht="16.5" x14ac:dyDescent="0.25">
      <c r="A87">
        <v>10085</v>
      </c>
      <c r="B87" s="42" t="s">
        <v>53</v>
      </c>
      <c r="C87" s="52" t="s">
        <v>291</v>
      </c>
      <c r="D87" s="52" t="s">
        <v>250</v>
      </c>
      <c r="E87" s="52" t="s">
        <v>292</v>
      </c>
      <c r="F87" s="44">
        <v>22587</v>
      </c>
      <c r="G87" s="43" t="s">
        <v>185</v>
      </c>
    </row>
    <row r="88" spans="1:7" s="53" customFormat="1" x14ac:dyDescent="0.25">
      <c r="A88">
        <v>10086</v>
      </c>
      <c r="B88" s="42" t="s">
        <v>53</v>
      </c>
      <c r="C88" s="45" t="s">
        <v>274</v>
      </c>
      <c r="D88" s="45" t="s">
        <v>214</v>
      </c>
      <c r="E88" s="45" t="s">
        <v>241</v>
      </c>
      <c r="F88" s="47">
        <v>20535</v>
      </c>
      <c r="G88" s="45" t="s">
        <v>185</v>
      </c>
    </row>
    <row r="89" spans="1:7" s="53" customFormat="1" x14ac:dyDescent="0.25">
      <c r="A89">
        <v>10087</v>
      </c>
      <c r="B89" s="42" t="s">
        <v>53</v>
      </c>
      <c r="C89" s="45" t="s">
        <v>266</v>
      </c>
      <c r="D89" s="45" t="s">
        <v>271</v>
      </c>
      <c r="E89" s="45" t="s">
        <v>293</v>
      </c>
      <c r="F89" s="47">
        <v>20539</v>
      </c>
      <c r="G89" s="45" t="s">
        <v>185</v>
      </c>
    </row>
    <row r="90" spans="1:7" s="53" customFormat="1" x14ac:dyDescent="0.25">
      <c r="A90">
        <v>10088</v>
      </c>
      <c r="B90" s="42" t="s">
        <v>53</v>
      </c>
      <c r="C90" s="46" t="s">
        <v>294</v>
      </c>
      <c r="D90" s="45" t="s">
        <v>295</v>
      </c>
      <c r="E90" s="45" t="s">
        <v>296</v>
      </c>
      <c r="F90" s="47">
        <v>91560</v>
      </c>
      <c r="G90" s="45" t="s">
        <v>297</v>
      </c>
    </row>
    <row r="91" spans="1:7" s="53" customFormat="1" x14ac:dyDescent="0.25">
      <c r="A91">
        <v>10089</v>
      </c>
      <c r="B91" s="42" t="s">
        <v>53</v>
      </c>
      <c r="C91" s="46" t="s">
        <v>298</v>
      </c>
      <c r="D91" s="45" t="s">
        <v>299</v>
      </c>
      <c r="E91" s="45" t="s">
        <v>300</v>
      </c>
      <c r="F91" s="47">
        <v>91217</v>
      </c>
      <c r="G91" s="45" t="s">
        <v>301</v>
      </c>
    </row>
    <row r="92" spans="1:7" s="53" customFormat="1" x14ac:dyDescent="0.25">
      <c r="A92">
        <v>10090</v>
      </c>
      <c r="B92" s="42" t="s">
        <v>53</v>
      </c>
      <c r="C92" s="49" t="s">
        <v>302</v>
      </c>
      <c r="D92" s="45" t="s">
        <v>303</v>
      </c>
      <c r="E92" s="45" t="s">
        <v>304</v>
      </c>
      <c r="F92" s="47">
        <v>83737</v>
      </c>
      <c r="G92" s="45" t="s">
        <v>305</v>
      </c>
    </row>
    <row r="93" spans="1:7" s="53" customFormat="1" x14ac:dyDescent="0.25">
      <c r="A93">
        <v>10091</v>
      </c>
      <c r="B93" s="45" t="s">
        <v>57</v>
      </c>
      <c r="C93" s="45" t="s">
        <v>206</v>
      </c>
      <c r="D93" s="45" t="s">
        <v>306</v>
      </c>
      <c r="E93" s="45" t="s">
        <v>307</v>
      </c>
      <c r="F93" s="47">
        <v>25524</v>
      </c>
      <c r="G93" s="45" t="s">
        <v>308</v>
      </c>
    </row>
    <row r="94" spans="1:7" s="53" customFormat="1" x14ac:dyDescent="0.25">
      <c r="A94">
        <v>10092</v>
      </c>
      <c r="B94" s="42" t="s">
        <v>57</v>
      </c>
      <c r="C94" s="49" t="s">
        <v>309</v>
      </c>
      <c r="D94" s="46" t="s">
        <v>310</v>
      </c>
      <c r="E94" s="46" t="s">
        <v>311</v>
      </c>
      <c r="F94" s="48">
        <v>87600</v>
      </c>
      <c r="G94" s="46" t="s">
        <v>312</v>
      </c>
    </row>
    <row r="95" spans="1:7" s="53" customFormat="1" x14ac:dyDescent="0.25">
      <c r="A95">
        <v>10093</v>
      </c>
      <c r="B95" s="42" t="s">
        <v>57</v>
      </c>
      <c r="C95" s="49" t="s">
        <v>313</v>
      </c>
      <c r="D95" s="46" t="s">
        <v>314</v>
      </c>
      <c r="E95" s="46" t="s">
        <v>315</v>
      </c>
      <c r="F95" s="48">
        <v>87600</v>
      </c>
      <c r="G95" s="46" t="s">
        <v>312</v>
      </c>
    </row>
    <row r="96" spans="1:7" s="53" customFormat="1" x14ac:dyDescent="0.25">
      <c r="A96">
        <v>10094</v>
      </c>
      <c r="B96" s="42" t="s">
        <v>57</v>
      </c>
      <c r="C96" s="49" t="s">
        <v>102</v>
      </c>
      <c r="D96" s="46" t="s">
        <v>316</v>
      </c>
      <c r="E96" s="46" t="s">
        <v>317</v>
      </c>
      <c r="F96" s="48">
        <v>87600</v>
      </c>
      <c r="G96" s="46" t="s">
        <v>312</v>
      </c>
    </row>
    <row r="97" spans="1:7" s="53" customFormat="1" x14ac:dyDescent="0.25">
      <c r="A97">
        <v>10095</v>
      </c>
      <c r="B97" s="42" t="s">
        <v>57</v>
      </c>
      <c r="C97" s="46" t="s">
        <v>318</v>
      </c>
      <c r="D97" s="46" t="s">
        <v>319</v>
      </c>
      <c r="E97" s="46" t="s">
        <v>320</v>
      </c>
      <c r="F97" s="48">
        <v>87600</v>
      </c>
      <c r="G97" s="46" t="s">
        <v>312</v>
      </c>
    </row>
    <row r="98" spans="1:7" s="53" customFormat="1" x14ac:dyDescent="0.25">
      <c r="A98">
        <v>10096</v>
      </c>
      <c r="B98" s="42" t="s">
        <v>57</v>
      </c>
      <c r="C98" s="46" t="s">
        <v>321</v>
      </c>
      <c r="D98" s="46" t="s">
        <v>322</v>
      </c>
      <c r="E98" s="46" t="s">
        <v>323</v>
      </c>
      <c r="F98" s="48">
        <v>87600</v>
      </c>
      <c r="G98" s="46" t="s">
        <v>312</v>
      </c>
    </row>
    <row r="99" spans="1:7" s="53" customFormat="1" x14ac:dyDescent="0.25">
      <c r="A99">
        <v>10097</v>
      </c>
      <c r="B99" s="42" t="s">
        <v>57</v>
      </c>
      <c r="C99" s="46" t="s">
        <v>324</v>
      </c>
      <c r="D99" s="46" t="s">
        <v>325</v>
      </c>
      <c r="E99" s="46" t="s">
        <v>326</v>
      </c>
      <c r="F99" s="48">
        <v>87600</v>
      </c>
      <c r="G99" s="46" t="s">
        <v>312</v>
      </c>
    </row>
    <row r="100" spans="1:7" s="53" customFormat="1" x14ac:dyDescent="0.25">
      <c r="A100">
        <v>10098</v>
      </c>
      <c r="B100" s="46" t="s">
        <v>57</v>
      </c>
      <c r="C100" s="46" t="s">
        <v>327</v>
      </c>
      <c r="D100" s="46" t="s">
        <v>328</v>
      </c>
      <c r="E100" s="46" t="s">
        <v>329</v>
      </c>
      <c r="F100" s="48">
        <v>87600</v>
      </c>
      <c r="G100" s="46" t="s">
        <v>312</v>
      </c>
    </row>
    <row r="101" spans="1:7" s="53" customFormat="1" x14ac:dyDescent="0.25">
      <c r="A101">
        <v>10099</v>
      </c>
      <c r="B101" s="46" t="s">
        <v>57</v>
      </c>
      <c r="C101" s="46" t="s">
        <v>330</v>
      </c>
      <c r="D101" s="46" t="s">
        <v>331</v>
      </c>
      <c r="E101" s="46" t="s">
        <v>332</v>
      </c>
      <c r="F101" s="48">
        <v>87600</v>
      </c>
      <c r="G101" s="46" t="s">
        <v>312</v>
      </c>
    </row>
    <row r="102" spans="1:7" s="53" customFormat="1" x14ac:dyDescent="0.25">
      <c r="A102">
        <v>10100</v>
      </c>
      <c r="B102" s="46" t="s">
        <v>57</v>
      </c>
      <c r="C102" s="46" t="s">
        <v>309</v>
      </c>
      <c r="D102" s="46" t="s">
        <v>333</v>
      </c>
      <c r="E102" s="46" t="s">
        <v>334</v>
      </c>
      <c r="F102" s="48">
        <v>87600</v>
      </c>
      <c r="G102" s="46" t="s">
        <v>312</v>
      </c>
    </row>
    <row r="103" spans="1:7" s="53" customFormat="1" x14ac:dyDescent="0.25">
      <c r="A103">
        <v>10101</v>
      </c>
      <c r="B103" s="42" t="s">
        <v>57</v>
      </c>
      <c r="C103" s="46" t="s">
        <v>335</v>
      </c>
      <c r="D103" s="46" t="s">
        <v>336</v>
      </c>
      <c r="E103" s="46" t="s">
        <v>337</v>
      </c>
      <c r="F103" s="54">
        <v>87600</v>
      </c>
      <c r="G103" s="46" t="s">
        <v>312</v>
      </c>
    </row>
    <row r="104" spans="1:7" s="53" customFormat="1" x14ac:dyDescent="0.25">
      <c r="A104">
        <v>10102</v>
      </c>
      <c r="B104" s="42" t="s">
        <v>57</v>
      </c>
      <c r="C104" s="46" t="s">
        <v>338</v>
      </c>
      <c r="D104" s="46" t="s">
        <v>339</v>
      </c>
      <c r="E104" s="46" t="s">
        <v>340</v>
      </c>
      <c r="F104" s="48">
        <v>87600</v>
      </c>
      <c r="G104" s="46" t="s">
        <v>312</v>
      </c>
    </row>
    <row r="105" spans="1:7" s="53" customFormat="1" x14ac:dyDescent="0.25">
      <c r="A105">
        <v>10103</v>
      </c>
      <c r="B105" s="50" t="s">
        <v>57</v>
      </c>
      <c r="C105" s="46" t="s">
        <v>341</v>
      </c>
      <c r="D105" s="49" t="s">
        <v>342</v>
      </c>
      <c r="E105" s="49" t="s">
        <v>343</v>
      </c>
      <c r="F105" s="48">
        <v>87600</v>
      </c>
      <c r="G105" s="51" t="s">
        <v>312</v>
      </c>
    </row>
    <row r="106" spans="1:7" s="53" customFormat="1" x14ac:dyDescent="0.25">
      <c r="A106">
        <v>10104</v>
      </c>
      <c r="B106" s="46" t="s">
        <v>163</v>
      </c>
      <c r="C106" s="46" t="s">
        <v>344</v>
      </c>
      <c r="D106" s="46" t="s">
        <v>345</v>
      </c>
      <c r="E106" s="46" t="s">
        <v>346</v>
      </c>
      <c r="F106" s="48">
        <v>87600</v>
      </c>
      <c r="G106" s="46" t="s">
        <v>312</v>
      </c>
    </row>
    <row r="107" spans="1:7" s="53" customFormat="1" x14ac:dyDescent="0.25">
      <c r="A107">
        <v>10105</v>
      </c>
      <c r="B107" s="46" t="s">
        <v>163</v>
      </c>
      <c r="C107" s="46" t="s">
        <v>131</v>
      </c>
      <c r="D107" s="46" t="s">
        <v>347</v>
      </c>
      <c r="E107" s="46" t="s">
        <v>348</v>
      </c>
      <c r="F107" s="48">
        <v>87600</v>
      </c>
      <c r="G107" s="46" t="s">
        <v>312</v>
      </c>
    </row>
    <row r="108" spans="1:7" s="55" customFormat="1" x14ac:dyDescent="0.25">
      <c r="A108">
        <v>10106</v>
      </c>
      <c r="B108" s="42" t="s">
        <v>53</v>
      </c>
      <c r="C108" s="46" t="s">
        <v>349</v>
      </c>
      <c r="D108" s="46" t="s">
        <v>350</v>
      </c>
      <c r="E108" s="46" t="s">
        <v>351</v>
      </c>
      <c r="F108" s="48">
        <v>87600</v>
      </c>
      <c r="G108" s="46" t="s">
        <v>312</v>
      </c>
    </row>
    <row r="109" spans="1:7" s="55" customFormat="1" x14ac:dyDescent="0.25">
      <c r="A109">
        <v>10107</v>
      </c>
      <c r="B109" s="42" t="s">
        <v>53</v>
      </c>
      <c r="C109" s="46" t="s">
        <v>352</v>
      </c>
      <c r="D109" s="46" t="s">
        <v>353</v>
      </c>
      <c r="E109" s="46" t="s">
        <v>354</v>
      </c>
      <c r="F109" s="48">
        <v>87600</v>
      </c>
      <c r="G109" s="46" t="s">
        <v>312</v>
      </c>
    </row>
    <row r="110" spans="1:7" s="55" customFormat="1" x14ac:dyDescent="0.25">
      <c r="A110">
        <v>10108</v>
      </c>
      <c r="B110" s="42" t="s">
        <v>53</v>
      </c>
      <c r="C110" s="46" t="s">
        <v>355</v>
      </c>
      <c r="D110" s="46" t="s">
        <v>356</v>
      </c>
      <c r="E110" s="46" t="s">
        <v>357</v>
      </c>
      <c r="F110" s="48">
        <v>87600</v>
      </c>
      <c r="G110" s="46" t="s">
        <v>312</v>
      </c>
    </row>
    <row r="111" spans="1:7" x14ac:dyDescent="0.25">
      <c r="A111">
        <v>10109</v>
      </c>
      <c r="B111" s="42" t="s">
        <v>53</v>
      </c>
      <c r="C111" s="46" t="s">
        <v>358</v>
      </c>
      <c r="D111" s="46" t="s">
        <v>359</v>
      </c>
      <c r="E111" s="46" t="s">
        <v>360</v>
      </c>
      <c r="F111" s="48">
        <v>87600</v>
      </c>
      <c r="G111" s="46" t="s">
        <v>312</v>
      </c>
    </row>
    <row r="112" spans="1:7" x14ac:dyDescent="0.25">
      <c r="A112">
        <v>10110</v>
      </c>
      <c r="B112" s="42" t="s">
        <v>53</v>
      </c>
      <c r="C112" s="46" t="s">
        <v>361</v>
      </c>
      <c r="D112" s="46" t="s">
        <v>362</v>
      </c>
      <c r="E112" s="46" t="s">
        <v>363</v>
      </c>
      <c r="F112" s="48">
        <v>87600</v>
      </c>
      <c r="G112" s="46" t="s">
        <v>312</v>
      </c>
    </row>
    <row r="113" spans="1:7" x14ac:dyDescent="0.25">
      <c r="A113">
        <v>10111</v>
      </c>
      <c r="B113" s="42" t="s">
        <v>53</v>
      </c>
      <c r="C113" s="46" t="s">
        <v>364</v>
      </c>
      <c r="D113" s="46" t="s">
        <v>365</v>
      </c>
      <c r="E113" s="46" t="s">
        <v>366</v>
      </c>
      <c r="F113" s="48">
        <v>87600</v>
      </c>
      <c r="G113" s="46" t="s">
        <v>312</v>
      </c>
    </row>
    <row r="114" spans="1:7" x14ac:dyDescent="0.25">
      <c r="A114">
        <v>10112</v>
      </c>
      <c r="B114" s="42" t="s">
        <v>53</v>
      </c>
      <c r="C114" s="46" t="s">
        <v>367</v>
      </c>
      <c r="D114" s="46" t="s">
        <v>368</v>
      </c>
      <c r="E114" s="46" t="s">
        <v>369</v>
      </c>
      <c r="F114" s="48">
        <v>87600</v>
      </c>
      <c r="G114" s="46" t="s">
        <v>312</v>
      </c>
    </row>
    <row r="115" spans="1:7" x14ac:dyDescent="0.25">
      <c r="A115">
        <v>10113</v>
      </c>
      <c r="B115" s="42" t="s">
        <v>53</v>
      </c>
      <c r="C115" s="46" t="s">
        <v>54</v>
      </c>
      <c r="D115" s="46" t="s">
        <v>325</v>
      </c>
      <c r="E115" s="46" t="s">
        <v>370</v>
      </c>
      <c r="F115" s="54">
        <v>87600</v>
      </c>
      <c r="G115" s="46" t="s">
        <v>312</v>
      </c>
    </row>
    <row r="116" spans="1:7" x14ac:dyDescent="0.25">
      <c r="A116">
        <v>10114</v>
      </c>
      <c r="B116" s="42" t="s">
        <v>53</v>
      </c>
      <c r="C116" s="46" t="s">
        <v>371</v>
      </c>
      <c r="D116" s="46" t="s">
        <v>372</v>
      </c>
      <c r="E116" s="46" t="s">
        <v>373</v>
      </c>
      <c r="F116" s="54">
        <v>87600</v>
      </c>
      <c r="G116" s="46" t="s">
        <v>312</v>
      </c>
    </row>
    <row r="117" spans="1:7" x14ac:dyDescent="0.25">
      <c r="A117">
        <v>10115</v>
      </c>
      <c r="B117" s="42" t="s">
        <v>53</v>
      </c>
      <c r="C117" s="45" t="s">
        <v>374</v>
      </c>
      <c r="D117" s="46" t="s">
        <v>375</v>
      </c>
      <c r="E117" s="46" t="s">
        <v>376</v>
      </c>
      <c r="F117" s="48">
        <v>87600</v>
      </c>
      <c r="G117" s="46" t="s">
        <v>312</v>
      </c>
    </row>
    <row r="118" spans="1:7" s="53" customFormat="1" x14ac:dyDescent="0.25">
      <c r="A118">
        <v>10116</v>
      </c>
      <c r="B118" s="42" t="s">
        <v>53</v>
      </c>
      <c r="C118" s="45" t="s">
        <v>377</v>
      </c>
      <c r="D118" s="46" t="s">
        <v>378</v>
      </c>
      <c r="E118" s="46" t="s">
        <v>379</v>
      </c>
      <c r="F118" s="48">
        <v>87600</v>
      </c>
      <c r="G118" s="46" t="s">
        <v>312</v>
      </c>
    </row>
    <row r="119" spans="1:7" s="53" customFormat="1" x14ac:dyDescent="0.25">
      <c r="A119">
        <v>10117</v>
      </c>
      <c r="B119" s="42" t="s">
        <v>53</v>
      </c>
      <c r="C119" s="45" t="s">
        <v>380</v>
      </c>
      <c r="D119" s="46" t="s">
        <v>381</v>
      </c>
      <c r="E119" s="46" t="s">
        <v>382</v>
      </c>
      <c r="F119" s="48">
        <v>87600</v>
      </c>
      <c r="G119" s="46" t="s">
        <v>312</v>
      </c>
    </row>
    <row r="120" spans="1:7" s="53" customFormat="1" x14ac:dyDescent="0.25">
      <c r="A120">
        <v>10118</v>
      </c>
      <c r="B120" s="42" t="s">
        <v>53</v>
      </c>
      <c r="C120" s="43" t="s">
        <v>383</v>
      </c>
      <c r="D120" s="56" t="s">
        <v>384</v>
      </c>
      <c r="E120" s="56" t="s">
        <v>385</v>
      </c>
      <c r="F120" s="44">
        <v>87600</v>
      </c>
      <c r="G120" s="43" t="s">
        <v>312</v>
      </c>
    </row>
    <row r="121" spans="1:7" s="53" customFormat="1" x14ac:dyDescent="0.25">
      <c r="A121">
        <v>10119</v>
      </c>
      <c r="B121" s="42" t="s">
        <v>53</v>
      </c>
      <c r="C121" s="43" t="s">
        <v>367</v>
      </c>
      <c r="D121" s="56" t="s">
        <v>386</v>
      </c>
      <c r="E121" s="56" t="s">
        <v>387</v>
      </c>
      <c r="F121" s="44">
        <v>87600</v>
      </c>
      <c r="G121" s="43" t="s">
        <v>312</v>
      </c>
    </row>
    <row r="122" spans="1:7" s="53" customFormat="1" x14ac:dyDescent="0.25">
      <c r="A122">
        <v>10120</v>
      </c>
      <c r="B122" s="42" t="s">
        <v>53</v>
      </c>
      <c r="C122" s="43" t="s">
        <v>349</v>
      </c>
      <c r="D122" s="56" t="s">
        <v>388</v>
      </c>
      <c r="E122" s="56" t="s">
        <v>389</v>
      </c>
      <c r="F122" s="44">
        <v>87600</v>
      </c>
      <c r="G122" s="43" t="s">
        <v>312</v>
      </c>
    </row>
    <row r="123" spans="1:7" s="53" customFormat="1" x14ac:dyDescent="0.25">
      <c r="A123">
        <v>10121</v>
      </c>
      <c r="B123" s="42" t="s">
        <v>53</v>
      </c>
      <c r="C123" s="43" t="s">
        <v>390</v>
      </c>
      <c r="D123" s="56" t="s">
        <v>391</v>
      </c>
      <c r="E123" s="56" t="s">
        <v>392</v>
      </c>
      <c r="F123" s="44">
        <v>87600</v>
      </c>
      <c r="G123" s="43" t="s">
        <v>312</v>
      </c>
    </row>
    <row r="124" spans="1:7" s="53" customFormat="1" x14ac:dyDescent="0.25">
      <c r="A124">
        <v>10122</v>
      </c>
      <c r="B124" s="42" t="s">
        <v>53</v>
      </c>
      <c r="C124" s="43" t="s">
        <v>54</v>
      </c>
      <c r="D124" s="56" t="s">
        <v>393</v>
      </c>
      <c r="E124" s="56" t="s">
        <v>394</v>
      </c>
      <c r="F124" s="44">
        <v>87600</v>
      </c>
      <c r="G124" s="43" t="s">
        <v>312</v>
      </c>
    </row>
    <row r="125" spans="1:7" s="53" customFormat="1" x14ac:dyDescent="0.25">
      <c r="A125">
        <v>10123</v>
      </c>
      <c r="B125" s="42" t="s">
        <v>53</v>
      </c>
      <c r="C125" s="43" t="s">
        <v>395</v>
      </c>
      <c r="D125" s="56" t="s">
        <v>396</v>
      </c>
      <c r="E125" s="56" t="s">
        <v>397</v>
      </c>
      <c r="F125" s="44">
        <v>87600</v>
      </c>
      <c r="G125" s="43" t="s">
        <v>312</v>
      </c>
    </row>
    <row r="126" spans="1:7" s="53" customFormat="1" x14ac:dyDescent="0.25">
      <c r="A126">
        <v>10124</v>
      </c>
      <c r="B126" s="42" t="s">
        <v>53</v>
      </c>
      <c r="C126" s="43" t="s">
        <v>398</v>
      </c>
      <c r="D126" s="56" t="s">
        <v>399</v>
      </c>
      <c r="E126" s="56" t="s">
        <v>400</v>
      </c>
      <c r="F126" s="44">
        <v>87600</v>
      </c>
      <c r="G126" s="43" t="s">
        <v>312</v>
      </c>
    </row>
    <row r="127" spans="1:7" s="53" customFormat="1" x14ac:dyDescent="0.25">
      <c r="A127">
        <v>10125</v>
      </c>
      <c r="B127" s="42" t="s">
        <v>53</v>
      </c>
      <c r="C127" s="43" t="s">
        <v>401</v>
      </c>
      <c r="D127" s="56" t="s">
        <v>402</v>
      </c>
      <c r="E127" s="56" t="s">
        <v>403</v>
      </c>
      <c r="F127" s="44">
        <v>87600</v>
      </c>
      <c r="G127" s="43" t="s">
        <v>312</v>
      </c>
    </row>
    <row r="128" spans="1:7" s="53" customFormat="1" x14ac:dyDescent="0.25">
      <c r="A128">
        <v>10126</v>
      </c>
      <c r="B128" s="42" t="s">
        <v>53</v>
      </c>
      <c r="C128" s="43" t="s">
        <v>404</v>
      </c>
      <c r="D128" s="56" t="s">
        <v>405</v>
      </c>
      <c r="E128" s="56" t="s">
        <v>406</v>
      </c>
      <c r="F128" s="44">
        <v>87600</v>
      </c>
      <c r="G128" s="43" t="s">
        <v>312</v>
      </c>
    </row>
    <row r="129" spans="1:7" s="53" customFormat="1" x14ac:dyDescent="0.25">
      <c r="A129">
        <v>10127</v>
      </c>
      <c r="B129" s="42" t="s">
        <v>53</v>
      </c>
      <c r="C129" s="43" t="s">
        <v>407</v>
      </c>
      <c r="D129" s="56" t="s">
        <v>408</v>
      </c>
      <c r="E129" s="56" t="s">
        <v>409</v>
      </c>
      <c r="F129" s="44">
        <v>87600</v>
      </c>
      <c r="G129" s="43" t="s">
        <v>312</v>
      </c>
    </row>
    <row r="130" spans="1:7" s="53" customFormat="1" x14ac:dyDescent="0.25">
      <c r="A130">
        <v>10128</v>
      </c>
      <c r="B130" s="42" t="s">
        <v>53</v>
      </c>
      <c r="C130" s="43" t="s">
        <v>410</v>
      </c>
      <c r="D130" s="56" t="s">
        <v>411</v>
      </c>
      <c r="E130" s="56" t="s">
        <v>412</v>
      </c>
      <c r="F130" s="44">
        <v>87600</v>
      </c>
      <c r="G130" s="43" t="s">
        <v>312</v>
      </c>
    </row>
    <row r="131" spans="1:7" s="53" customFormat="1" x14ac:dyDescent="0.25">
      <c r="A131">
        <v>10129</v>
      </c>
      <c r="B131" s="42" t="s">
        <v>57</v>
      </c>
      <c r="C131" s="46" t="s">
        <v>413</v>
      </c>
      <c r="D131" s="46" t="s">
        <v>414</v>
      </c>
      <c r="E131" s="46" t="s">
        <v>415</v>
      </c>
      <c r="F131" s="48">
        <v>87600</v>
      </c>
      <c r="G131" s="46" t="s">
        <v>416</v>
      </c>
    </row>
    <row r="132" spans="1:7" s="53" customFormat="1" x14ac:dyDescent="0.25">
      <c r="A132">
        <v>10130</v>
      </c>
      <c r="B132" s="45" t="s">
        <v>57</v>
      </c>
      <c r="C132" s="45" t="s">
        <v>417</v>
      </c>
      <c r="D132" s="45" t="s">
        <v>418</v>
      </c>
      <c r="E132" s="45" t="s">
        <v>419</v>
      </c>
      <c r="F132" s="47">
        <v>24143</v>
      </c>
      <c r="G132" s="45" t="s">
        <v>420</v>
      </c>
    </row>
    <row r="133" spans="1:7" s="53" customFormat="1" x14ac:dyDescent="0.25">
      <c r="A133">
        <v>10131</v>
      </c>
      <c r="B133" s="45" t="s">
        <v>53</v>
      </c>
      <c r="C133" s="45" t="s">
        <v>421</v>
      </c>
      <c r="D133" s="45" t="s">
        <v>350</v>
      </c>
      <c r="E133" s="45" t="s">
        <v>422</v>
      </c>
      <c r="F133" s="47">
        <v>24143</v>
      </c>
      <c r="G133" s="45" t="s">
        <v>420</v>
      </c>
    </row>
    <row r="134" spans="1:7" s="53" customFormat="1" x14ac:dyDescent="0.25">
      <c r="A134">
        <v>10132</v>
      </c>
      <c r="B134" s="42" t="s">
        <v>57</v>
      </c>
      <c r="C134" s="46" t="s">
        <v>423</v>
      </c>
      <c r="D134" s="45" t="s">
        <v>424</v>
      </c>
      <c r="E134" s="45" t="s">
        <v>425</v>
      </c>
      <c r="F134" s="47">
        <v>86343</v>
      </c>
      <c r="G134" s="45" t="s">
        <v>426</v>
      </c>
    </row>
    <row r="135" spans="1:7" s="53" customFormat="1" x14ac:dyDescent="0.25">
      <c r="A135">
        <v>10133</v>
      </c>
      <c r="B135" s="45" t="s">
        <v>53</v>
      </c>
      <c r="C135" s="45" t="s">
        <v>287</v>
      </c>
      <c r="D135" s="45" t="s">
        <v>427</v>
      </c>
      <c r="E135" s="45" t="s">
        <v>428</v>
      </c>
      <c r="F135" s="47">
        <v>86343</v>
      </c>
      <c r="G135" s="45" t="s">
        <v>426</v>
      </c>
    </row>
    <row r="136" spans="1:7" s="53" customFormat="1" x14ac:dyDescent="0.25">
      <c r="A136">
        <v>10134</v>
      </c>
      <c r="B136" s="42" t="s">
        <v>57</v>
      </c>
      <c r="C136" s="46" t="s">
        <v>429</v>
      </c>
      <c r="D136" s="45" t="s">
        <v>430</v>
      </c>
      <c r="E136" s="45" t="s">
        <v>431</v>
      </c>
      <c r="F136" s="47">
        <v>86381</v>
      </c>
      <c r="G136" s="45" t="s">
        <v>432</v>
      </c>
    </row>
    <row r="137" spans="1:7" s="53" customFormat="1" x14ac:dyDescent="0.25">
      <c r="A137">
        <v>10135</v>
      </c>
      <c r="B137" s="42" t="s">
        <v>53</v>
      </c>
      <c r="C137" s="45" t="s">
        <v>433</v>
      </c>
      <c r="D137" s="46" t="s">
        <v>434</v>
      </c>
      <c r="E137" s="46" t="s">
        <v>435</v>
      </c>
      <c r="F137" s="48">
        <v>86381</v>
      </c>
      <c r="G137" s="46" t="s">
        <v>436</v>
      </c>
    </row>
    <row r="138" spans="1:7" s="53" customFormat="1" x14ac:dyDescent="0.25">
      <c r="A138">
        <v>10136</v>
      </c>
      <c r="B138" s="45" t="s">
        <v>57</v>
      </c>
      <c r="C138" s="45" t="s">
        <v>219</v>
      </c>
      <c r="D138" s="45" t="s">
        <v>437</v>
      </c>
      <c r="E138" s="45" t="s">
        <v>438</v>
      </c>
      <c r="F138" s="47">
        <v>84028</v>
      </c>
      <c r="G138" s="45" t="s">
        <v>439</v>
      </c>
    </row>
    <row r="139" spans="1:7" s="53" customFormat="1" x14ac:dyDescent="0.25">
      <c r="A139">
        <v>10137</v>
      </c>
      <c r="B139" s="42" t="s">
        <v>57</v>
      </c>
      <c r="C139" s="45" t="s">
        <v>440</v>
      </c>
      <c r="D139" s="45" t="s">
        <v>441</v>
      </c>
      <c r="E139" s="45" t="s">
        <v>442</v>
      </c>
      <c r="F139" s="47">
        <v>84036</v>
      </c>
      <c r="G139" s="45" t="s">
        <v>439</v>
      </c>
    </row>
    <row r="140" spans="1:7" s="53" customFormat="1" x14ac:dyDescent="0.25">
      <c r="A140">
        <v>10138</v>
      </c>
      <c r="B140" s="45" t="s">
        <v>53</v>
      </c>
      <c r="C140" s="49" t="s">
        <v>443</v>
      </c>
      <c r="D140" s="45" t="s">
        <v>444</v>
      </c>
      <c r="E140" s="45" t="s">
        <v>445</v>
      </c>
      <c r="F140" s="47">
        <v>84036</v>
      </c>
      <c r="G140" s="45" t="s">
        <v>439</v>
      </c>
    </row>
    <row r="141" spans="1:7" s="53" customFormat="1" x14ac:dyDescent="0.25">
      <c r="A141">
        <v>10139</v>
      </c>
      <c r="B141" s="45" t="s">
        <v>57</v>
      </c>
      <c r="C141" s="45" t="s">
        <v>446</v>
      </c>
      <c r="D141" s="45" t="s">
        <v>447</v>
      </c>
      <c r="E141" s="45" t="s">
        <v>448</v>
      </c>
      <c r="F141" s="47">
        <v>83410</v>
      </c>
      <c r="G141" s="45" t="s">
        <v>449</v>
      </c>
    </row>
    <row r="142" spans="1:7" x14ac:dyDescent="0.25">
      <c r="A142">
        <v>10140</v>
      </c>
      <c r="B142" s="50" t="s">
        <v>57</v>
      </c>
      <c r="C142" s="46" t="s">
        <v>222</v>
      </c>
      <c r="D142" s="49" t="s">
        <v>450</v>
      </c>
      <c r="E142" s="49" t="s">
        <v>451</v>
      </c>
      <c r="F142" s="48">
        <v>86983</v>
      </c>
      <c r="G142" s="51" t="s">
        <v>452</v>
      </c>
    </row>
    <row r="143" spans="1:7" x14ac:dyDescent="0.25">
      <c r="A143">
        <v>10141</v>
      </c>
      <c r="B143" s="42" t="s">
        <v>163</v>
      </c>
      <c r="C143" s="46" t="s">
        <v>453</v>
      </c>
      <c r="D143" s="46" t="s">
        <v>454</v>
      </c>
      <c r="E143" s="46" t="s">
        <v>455</v>
      </c>
      <c r="F143" s="48">
        <v>87663</v>
      </c>
      <c r="G143" s="46" t="s">
        <v>456</v>
      </c>
    </row>
    <row r="144" spans="1:7" x14ac:dyDescent="0.25">
      <c r="A144">
        <v>10142</v>
      </c>
      <c r="B144" s="42" t="s">
        <v>163</v>
      </c>
      <c r="C144" s="46" t="s">
        <v>457</v>
      </c>
      <c r="D144" s="46" t="s">
        <v>458</v>
      </c>
      <c r="E144" s="46" t="s">
        <v>459</v>
      </c>
      <c r="F144" s="48">
        <v>87663</v>
      </c>
      <c r="G144" s="46" t="s">
        <v>456</v>
      </c>
    </row>
    <row r="145" spans="1:7" x14ac:dyDescent="0.25">
      <c r="A145">
        <v>10143</v>
      </c>
      <c r="B145" s="45" t="s">
        <v>53</v>
      </c>
      <c r="C145" s="46" t="s">
        <v>302</v>
      </c>
      <c r="D145" s="45" t="s">
        <v>460</v>
      </c>
      <c r="E145" s="45" t="s">
        <v>461</v>
      </c>
      <c r="F145" s="47">
        <v>88131</v>
      </c>
      <c r="G145" s="45" t="s">
        <v>462</v>
      </c>
    </row>
    <row r="146" spans="1:7" x14ac:dyDescent="0.25">
      <c r="A146">
        <v>10144</v>
      </c>
      <c r="B146" s="42" t="s">
        <v>57</v>
      </c>
      <c r="C146" s="45" t="s">
        <v>463</v>
      </c>
      <c r="D146" s="46" t="s">
        <v>464</v>
      </c>
      <c r="E146" s="46" t="s">
        <v>465</v>
      </c>
      <c r="F146" s="48">
        <v>71634</v>
      </c>
      <c r="G146" s="46" t="s">
        <v>466</v>
      </c>
    </row>
    <row r="147" spans="1:7" x14ac:dyDescent="0.25">
      <c r="A147">
        <v>10145</v>
      </c>
      <c r="B147" s="42" t="s">
        <v>57</v>
      </c>
      <c r="C147" s="46" t="s">
        <v>467</v>
      </c>
      <c r="D147" s="46" t="s">
        <v>468</v>
      </c>
      <c r="E147" s="46" t="s">
        <v>469</v>
      </c>
      <c r="F147" s="48">
        <v>87616</v>
      </c>
      <c r="G147" s="46" t="s">
        <v>56</v>
      </c>
    </row>
    <row r="148" spans="1:7" x14ac:dyDescent="0.25">
      <c r="A148">
        <v>10146</v>
      </c>
      <c r="B148" s="42" t="s">
        <v>57</v>
      </c>
      <c r="C148" s="46" t="s">
        <v>470</v>
      </c>
      <c r="D148" s="46" t="s">
        <v>471</v>
      </c>
      <c r="E148" s="46" t="s">
        <v>472</v>
      </c>
      <c r="F148" s="48">
        <v>87616</v>
      </c>
      <c r="G148" s="46" t="s">
        <v>56</v>
      </c>
    </row>
    <row r="149" spans="1:7" x14ac:dyDescent="0.25">
      <c r="A149">
        <v>10147</v>
      </c>
      <c r="B149" s="42" t="s">
        <v>57</v>
      </c>
      <c r="C149" s="46" t="s">
        <v>200</v>
      </c>
      <c r="D149" s="46" t="s">
        <v>473</v>
      </c>
      <c r="E149" s="46" t="s">
        <v>474</v>
      </c>
      <c r="F149" s="54">
        <v>87616</v>
      </c>
      <c r="G149" s="46" t="s">
        <v>56</v>
      </c>
    </row>
    <row r="150" spans="1:7" x14ac:dyDescent="0.25">
      <c r="A150">
        <v>10148</v>
      </c>
      <c r="B150" s="42" t="s">
        <v>57</v>
      </c>
      <c r="C150" s="46" t="s">
        <v>475</v>
      </c>
      <c r="D150" s="46" t="s">
        <v>476</v>
      </c>
      <c r="E150" s="46" t="s">
        <v>477</v>
      </c>
      <c r="F150" s="54">
        <v>87616</v>
      </c>
      <c r="G150" s="46" t="s">
        <v>56</v>
      </c>
    </row>
    <row r="151" spans="1:7" x14ac:dyDescent="0.25">
      <c r="A151">
        <v>10149</v>
      </c>
      <c r="B151" s="50" t="s">
        <v>57</v>
      </c>
      <c r="C151" s="46" t="s">
        <v>478</v>
      </c>
      <c r="D151" s="49" t="s">
        <v>479</v>
      </c>
      <c r="E151" s="49" t="s">
        <v>480</v>
      </c>
      <c r="F151" s="48">
        <v>87616</v>
      </c>
      <c r="G151" s="51" t="s">
        <v>56</v>
      </c>
    </row>
    <row r="152" spans="1:7" x14ac:dyDescent="0.25">
      <c r="A152">
        <v>10150</v>
      </c>
      <c r="B152" s="42" t="s">
        <v>53</v>
      </c>
      <c r="C152" s="46" t="s">
        <v>83</v>
      </c>
      <c r="D152" s="46" t="s">
        <v>481</v>
      </c>
      <c r="E152" s="46" t="s">
        <v>482</v>
      </c>
      <c r="F152" s="48">
        <v>87616</v>
      </c>
      <c r="G152" s="46" t="s">
        <v>56</v>
      </c>
    </row>
    <row r="153" spans="1:7" x14ac:dyDescent="0.25">
      <c r="A153">
        <v>10151</v>
      </c>
      <c r="B153" s="42" t="s">
        <v>53</v>
      </c>
      <c r="C153" s="46" t="s">
        <v>367</v>
      </c>
      <c r="D153" s="46" t="s">
        <v>483</v>
      </c>
      <c r="E153" s="46" t="s">
        <v>484</v>
      </c>
      <c r="F153" s="48">
        <v>87616</v>
      </c>
      <c r="G153" s="46" t="s">
        <v>56</v>
      </c>
    </row>
    <row r="154" spans="1:7" x14ac:dyDescent="0.25">
      <c r="A154">
        <v>10152</v>
      </c>
      <c r="B154" s="42" t="s">
        <v>53</v>
      </c>
      <c r="C154" s="46" t="s">
        <v>54</v>
      </c>
      <c r="D154" s="46" t="s">
        <v>485</v>
      </c>
      <c r="E154" s="46" t="s">
        <v>486</v>
      </c>
      <c r="F154" s="48">
        <v>87616</v>
      </c>
      <c r="G154" s="46" t="s">
        <v>56</v>
      </c>
    </row>
    <row r="155" spans="1:7" x14ac:dyDescent="0.25">
      <c r="A155">
        <v>10153</v>
      </c>
      <c r="B155" s="42" t="s">
        <v>53</v>
      </c>
      <c r="C155" s="46" t="s">
        <v>211</v>
      </c>
      <c r="D155" s="46" t="s">
        <v>487</v>
      </c>
      <c r="E155" s="46" t="s">
        <v>488</v>
      </c>
      <c r="F155" s="48">
        <v>87616</v>
      </c>
      <c r="G155" s="46" t="s">
        <v>56</v>
      </c>
    </row>
    <row r="156" spans="1:7" x14ac:dyDescent="0.25">
      <c r="A156">
        <v>10154</v>
      </c>
      <c r="B156" s="42" t="s">
        <v>53</v>
      </c>
      <c r="C156" s="46" t="s">
        <v>489</v>
      </c>
      <c r="D156" s="46" t="s">
        <v>490</v>
      </c>
      <c r="E156" s="46" t="s">
        <v>491</v>
      </c>
      <c r="F156" s="48">
        <v>87616</v>
      </c>
      <c r="G156" s="46" t="s">
        <v>56</v>
      </c>
    </row>
    <row r="157" spans="1:7" x14ac:dyDescent="0.25">
      <c r="A157">
        <v>10155</v>
      </c>
      <c r="B157" s="42" t="s">
        <v>53</v>
      </c>
      <c r="C157" s="46" t="s">
        <v>367</v>
      </c>
      <c r="D157" s="46" t="s">
        <v>492</v>
      </c>
      <c r="E157" s="46" t="s">
        <v>493</v>
      </c>
      <c r="F157" s="48">
        <v>87616</v>
      </c>
      <c r="G157" s="46" t="s">
        <v>56</v>
      </c>
    </row>
    <row r="158" spans="1:7" x14ac:dyDescent="0.25">
      <c r="A158">
        <v>10156</v>
      </c>
      <c r="B158" s="42" t="s">
        <v>53</v>
      </c>
      <c r="C158" s="46" t="s">
        <v>289</v>
      </c>
      <c r="D158" s="46" t="s">
        <v>494</v>
      </c>
      <c r="E158" s="46" t="s">
        <v>495</v>
      </c>
      <c r="F158" s="48">
        <v>87616</v>
      </c>
      <c r="G158" s="46" t="s">
        <v>56</v>
      </c>
    </row>
    <row r="159" spans="1:7" x14ac:dyDescent="0.25">
      <c r="A159">
        <v>10157</v>
      </c>
      <c r="B159" s="42" t="s">
        <v>53</v>
      </c>
      <c r="C159" s="46" t="s">
        <v>390</v>
      </c>
      <c r="D159" s="46" t="s">
        <v>496</v>
      </c>
      <c r="E159" s="46" t="s">
        <v>497</v>
      </c>
      <c r="F159" s="57">
        <v>87616</v>
      </c>
      <c r="G159" s="46" t="s">
        <v>56</v>
      </c>
    </row>
    <row r="160" spans="1:7" x14ac:dyDescent="0.25">
      <c r="A160">
        <v>10158</v>
      </c>
      <c r="B160" s="45" t="s">
        <v>57</v>
      </c>
      <c r="C160" s="45" t="s">
        <v>186</v>
      </c>
      <c r="D160" s="45" t="s">
        <v>498</v>
      </c>
      <c r="E160" s="45" t="s">
        <v>499</v>
      </c>
      <c r="F160" s="47">
        <v>83487</v>
      </c>
      <c r="G160" s="45" t="s">
        <v>500</v>
      </c>
    </row>
    <row r="161" spans="1:8" x14ac:dyDescent="0.25">
      <c r="A161">
        <v>10159</v>
      </c>
      <c r="B161" s="45" t="s">
        <v>53</v>
      </c>
      <c r="C161" s="45" t="s">
        <v>501</v>
      </c>
      <c r="D161" s="45" t="s">
        <v>502</v>
      </c>
      <c r="E161" s="45" t="s">
        <v>503</v>
      </c>
      <c r="F161" s="47">
        <v>83487</v>
      </c>
      <c r="G161" s="45" t="s">
        <v>500</v>
      </c>
    </row>
    <row r="162" spans="1:8" x14ac:dyDescent="0.25">
      <c r="A162">
        <v>10160</v>
      </c>
      <c r="B162" s="45" t="s">
        <v>53</v>
      </c>
      <c r="C162" s="45" t="s">
        <v>74</v>
      </c>
      <c r="D162" s="45" t="s">
        <v>504</v>
      </c>
      <c r="E162" s="45" t="s">
        <v>505</v>
      </c>
      <c r="F162" s="47">
        <v>83487</v>
      </c>
      <c r="G162" s="45" t="s">
        <v>500</v>
      </c>
    </row>
    <row r="163" spans="1:8" x14ac:dyDescent="0.25">
      <c r="A163">
        <v>10161</v>
      </c>
      <c r="B163" s="45" t="s">
        <v>53</v>
      </c>
      <c r="C163" s="46" t="s">
        <v>54</v>
      </c>
      <c r="D163" s="46" t="s">
        <v>506</v>
      </c>
      <c r="E163" s="45" t="s">
        <v>507</v>
      </c>
      <c r="F163" s="54">
        <v>87700</v>
      </c>
      <c r="G163" s="46" t="s">
        <v>508</v>
      </c>
    </row>
    <row r="164" spans="1:8" x14ac:dyDescent="0.25">
      <c r="A164">
        <v>10162</v>
      </c>
      <c r="B164" s="45" t="s">
        <v>53</v>
      </c>
      <c r="C164" s="45" t="s">
        <v>489</v>
      </c>
      <c r="D164" s="45" t="s">
        <v>509</v>
      </c>
      <c r="E164" s="45" t="s">
        <v>510</v>
      </c>
      <c r="F164" s="54">
        <v>87700</v>
      </c>
      <c r="G164" s="46" t="s">
        <v>508</v>
      </c>
    </row>
    <row r="165" spans="1:8" x14ac:dyDescent="0.25">
      <c r="A165">
        <v>10163</v>
      </c>
      <c r="B165" s="42" t="s">
        <v>57</v>
      </c>
      <c r="C165" s="45" t="s">
        <v>511</v>
      </c>
      <c r="D165" s="45" t="s">
        <v>55</v>
      </c>
      <c r="E165" s="46" t="s">
        <v>512</v>
      </c>
      <c r="F165" s="54">
        <v>87700</v>
      </c>
      <c r="G165" s="46" t="s">
        <v>508</v>
      </c>
      <c r="H165" s="58"/>
    </row>
    <row r="166" spans="1:8" x14ac:dyDescent="0.25">
      <c r="A166">
        <v>10164</v>
      </c>
      <c r="B166" s="42" t="s">
        <v>57</v>
      </c>
      <c r="C166" s="46" t="s">
        <v>268</v>
      </c>
      <c r="D166" s="46" t="s">
        <v>513</v>
      </c>
      <c r="E166" s="46" t="s">
        <v>514</v>
      </c>
      <c r="F166" s="54">
        <v>87700</v>
      </c>
      <c r="G166" s="46" t="s">
        <v>508</v>
      </c>
      <c r="H166" s="58"/>
    </row>
    <row r="167" spans="1:8" x14ac:dyDescent="0.25">
      <c r="A167">
        <v>10165</v>
      </c>
      <c r="B167" s="42" t="s">
        <v>53</v>
      </c>
      <c r="C167" s="46" t="s">
        <v>515</v>
      </c>
      <c r="D167" s="46" t="s">
        <v>516</v>
      </c>
      <c r="E167" s="46" t="s">
        <v>517</v>
      </c>
      <c r="F167" s="54">
        <v>87700</v>
      </c>
      <c r="G167" s="46" t="s">
        <v>508</v>
      </c>
      <c r="H167" s="58"/>
    </row>
    <row r="168" spans="1:8" x14ac:dyDescent="0.25">
      <c r="A168">
        <v>10166</v>
      </c>
      <c r="B168" s="42" t="s">
        <v>53</v>
      </c>
      <c r="C168" s="46" t="s">
        <v>518</v>
      </c>
      <c r="D168" s="46" t="s">
        <v>55</v>
      </c>
      <c r="E168" s="46" t="s">
        <v>519</v>
      </c>
      <c r="F168" s="54">
        <v>87700</v>
      </c>
      <c r="G168" s="46" t="s">
        <v>508</v>
      </c>
      <c r="H168" s="58"/>
    </row>
    <row r="169" spans="1:8" x14ac:dyDescent="0.25">
      <c r="A169">
        <v>10167</v>
      </c>
      <c r="B169" s="42" t="s">
        <v>53</v>
      </c>
      <c r="C169" s="45" t="s">
        <v>374</v>
      </c>
      <c r="D169" s="46" t="s">
        <v>520</v>
      </c>
      <c r="E169" s="46" t="s">
        <v>521</v>
      </c>
      <c r="F169" s="48">
        <v>87719</v>
      </c>
      <c r="G169" s="46" t="s">
        <v>522</v>
      </c>
      <c r="H169" s="58"/>
    </row>
    <row r="170" spans="1:8" x14ac:dyDescent="0.25">
      <c r="A170">
        <v>10168</v>
      </c>
      <c r="B170" s="45" t="s">
        <v>57</v>
      </c>
      <c r="C170" s="45" t="s">
        <v>191</v>
      </c>
      <c r="D170" s="45" t="s">
        <v>523</v>
      </c>
      <c r="E170" s="45" t="s">
        <v>524</v>
      </c>
      <c r="F170" s="47">
        <v>80634</v>
      </c>
      <c r="G170" s="45" t="s">
        <v>525</v>
      </c>
      <c r="H170" s="58"/>
    </row>
    <row r="171" spans="1:8" x14ac:dyDescent="0.25">
      <c r="A171">
        <v>10169</v>
      </c>
      <c r="B171" s="42" t="s">
        <v>57</v>
      </c>
      <c r="C171" s="45" t="s">
        <v>457</v>
      </c>
      <c r="D171" s="46" t="s">
        <v>526</v>
      </c>
      <c r="E171" s="46" t="s">
        <v>527</v>
      </c>
      <c r="F171" s="48">
        <v>80997</v>
      </c>
      <c r="G171" s="46" t="s">
        <v>525</v>
      </c>
      <c r="H171" s="58"/>
    </row>
    <row r="172" spans="1:8" x14ac:dyDescent="0.25">
      <c r="A172">
        <v>10170</v>
      </c>
      <c r="B172" s="45" t="s">
        <v>57</v>
      </c>
      <c r="C172" s="45" t="s">
        <v>528</v>
      </c>
      <c r="D172" s="45" t="s">
        <v>256</v>
      </c>
      <c r="E172" s="45" t="s">
        <v>529</v>
      </c>
      <c r="F172" s="47">
        <v>81735</v>
      </c>
      <c r="G172" s="45" t="s">
        <v>525</v>
      </c>
      <c r="H172" s="58"/>
    </row>
    <row r="173" spans="1:8" x14ac:dyDescent="0.25">
      <c r="A173">
        <v>10171</v>
      </c>
      <c r="B173" s="45" t="s">
        <v>53</v>
      </c>
      <c r="C173" s="45" t="s">
        <v>489</v>
      </c>
      <c r="D173" s="45" t="s">
        <v>530</v>
      </c>
      <c r="E173" s="45" t="s">
        <v>531</v>
      </c>
      <c r="F173" s="47">
        <v>80992</v>
      </c>
      <c r="G173" s="45" t="s">
        <v>525</v>
      </c>
    </row>
    <row r="174" spans="1:8" x14ac:dyDescent="0.25">
      <c r="A174">
        <v>10172</v>
      </c>
      <c r="B174" s="42" t="s">
        <v>53</v>
      </c>
      <c r="C174" s="45" t="s">
        <v>532</v>
      </c>
      <c r="D174" s="46" t="s">
        <v>533</v>
      </c>
      <c r="E174" s="46" t="s">
        <v>534</v>
      </c>
      <c r="F174" s="48">
        <v>81541</v>
      </c>
      <c r="G174" s="46" t="s">
        <v>525</v>
      </c>
    </row>
    <row r="175" spans="1:8" x14ac:dyDescent="0.25">
      <c r="A175">
        <v>10173</v>
      </c>
      <c r="B175" s="42" t="s">
        <v>53</v>
      </c>
      <c r="C175" s="46" t="s">
        <v>535</v>
      </c>
      <c r="D175" s="45" t="s">
        <v>536</v>
      </c>
      <c r="E175" s="45" t="s">
        <v>537</v>
      </c>
      <c r="F175" s="47">
        <v>92318</v>
      </c>
      <c r="G175" s="45" t="s">
        <v>538</v>
      </c>
    </row>
    <row r="176" spans="1:8" x14ac:dyDescent="0.25">
      <c r="A176">
        <v>10174</v>
      </c>
      <c r="B176" s="42" t="s">
        <v>57</v>
      </c>
      <c r="C176" s="49" t="s">
        <v>120</v>
      </c>
      <c r="D176" s="46" t="s">
        <v>539</v>
      </c>
      <c r="E176" s="46" t="s">
        <v>540</v>
      </c>
      <c r="F176" s="48">
        <v>87561</v>
      </c>
      <c r="G176" s="46" t="s">
        <v>541</v>
      </c>
    </row>
    <row r="177" spans="1:7" x14ac:dyDescent="0.25">
      <c r="A177">
        <v>10175</v>
      </c>
      <c r="B177" s="42" t="s">
        <v>57</v>
      </c>
      <c r="C177" s="45" t="s">
        <v>542</v>
      </c>
      <c r="D177" s="46" t="s">
        <v>543</v>
      </c>
      <c r="E177" s="46" t="s">
        <v>544</v>
      </c>
      <c r="F177" s="48">
        <v>26135</v>
      </c>
      <c r="G177" s="46" t="s">
        <v>545</v>
      </c>
    </row>
    <row r="178" spans="1:7" x14ac:dyDescent="0.25">
      <c r="A178">
        <v>10176</v>
      </c>
      <c r="B178" s="42" t="s">
        <v>57</v>
      </c>
      <c r="C178" s="45" t="s">
        <v>546</v>
      </c>
      <c r="D178" s="46" t="s">
        <v>547</v>
      </c>
      <c r="E178" s="46" t="s">
        <v>548</v>
      </c>
      <c r="F178" s="48">
        <v>49076</v>
      </c>
      <c r="G178" s="46" t="s">
        <v>549</v>
      </c>
    </row>
    <row r="179" spans="1:7" x14ac:dyDescent="0.25">
      <c r="A179">
        <v>10177</v>
      </c>
      <c r="B179" s="42" t="s">
        <v>53</v>
      </c>
      <c r="C179" s="46" t="s">
        <v>550</v>
      </c>
      <c r="D179" s="46" t="s">
        <v>551</v>
      </c>
      <c r="E179" s="46" t="s">
        <v>552</v>
      </c>
      <c r="F179" s="48">
        <v>33100</v>
      </c>
      <c r="G179" s="46" t="s">
        <v>553</v>
      </c>
    </row>
    <row r="180" spans="1:7" x14ac:dyDescent="0.25">
      <c r="A180">
        <v>10178</v>
      </c>
      <c r="B180" s="42" t="s">
        <v>57</v>
      </c>
      <c r="C180" s="45" t="s">
        <v>206</v>
      </c>
      <c r="D180" s="45" t="s">
        <v>554</v>
      </c>
      <c r="E180" s="45" t="s">
        <v>555</v>
      </c>
      <c r="F180" s="47">
        <v>84347</v>
      </c>
      <c r="G180" s="45" t="s">
        <v>556</v>
      </c>
    </row>
    <row r="181" spans="1:7" x14ac:dyDescent="0.25">
      <c r="A181">
        <v>10179</v>
      </c>
      <c r="B181" s="50" t="s">
        <v>57</v>
      </c>
      <c r="C181" s="46" t="s">
        <v>557</v>
      </c>
      <c r="D181" s="49" t="s">
        <v>558</v>
      </c>
      <c r="E181" s="49" t="s">
        <v>559</v>
      </c>
      <c r="F181" s="48">
        <v>87459</v>
      </c>
      <c r="G181" s="51" t="s">
        <v>560</v>
      </c>
    </row>
    <row r="182" spans="1:7" x14ac:dyDescent="0.25">
      <c r="A182">
        <v>10180</v>
      </c>
      <c r="B182" s="45" t="s">
        <v>53</v>
      </c>
      <c r="C182" s="45" t="s">
        <v>513</v>
      </c>
      <c r="D182" s="45" t="s">
        <v>434</v>
      </c>
      <c r="E182" s="45" t="s">
        <v>561</v>
      </c>
      <c r="F182" s="47">
        <v>24768</v>
      </c>
      <c r="G182" s="45" t="s">
        <v>562</v>
      </c>
    </row>
    <row r="183" spans="1:7" x14ac:dyDescent="0.25">
      <c r="A183">
        <v>10181</v>
      </c>
      <c r="B183" s="50" t="s">
        <v>53</v>
      </c>
      <c r="C183" s="45" t="s">
        <v>291</v>
      </c>
      <c r="D183" s="49" t="s">
        <v>372</v>
      </c>
      <c r="E183" s="49" t="s">
        <v>563</v>
      </c>
      <c r="F183" s="48">
        <v>87669</v>
      </c>
      <c r="G183" s="51" t="s">
        <v>564</v>
      </c>
    </row>
    <row r="184" spans="1:7" x14ac:dyDescent="0.25">
      <c r="A184">
        <v>10182</v>
      </c>
      <c r="B184" s="42" t="s">
        <v>53</v>
      </c>
      <c r="C184" s="45" t="s">
        <v>421</v>
      </c>
      <c r="D184" s="46" t="s">
        <v>565</v>
      </c>
      <c r="E184" s="46" t="s">
        <v>566</v>
      </c>
      <c r="F184" s="48">
        <v>87672</v>
      </c>
      <c r="G184" s="46" t="s">
        <v>567</v>
      </c>
    </row>
    <row r="185" spans="1:7" x14ac:dyDescent="0.25">
      <c r="A185">
        <v>10183</v>
      </c>
      <c r="B185" s="42" t="s">
        <v>53</v>
      </c>
      <c r="C185" s="45" t="s">
        <v>277</v>
      </c>
      <c r="D185" s="46" t="s">
        <v>568</v>
      </c>
      <c r="E185" s="46" t="s">
        <v>566</v>
      </c>
      <c r="F185" s="48">
        <v>87672</v>
      </c>
      <c r="G185" s="46" t="s">
        <v>567</v>
      </c>
    </row>
    <row r="186" spans="1:7" x14ac:dyDescent="0.25">
      <c r="A186">
        <v>10184</v>
      </c>
      <c r="B186" s="42" t="s">
        <v>53</v>
      </c>
      <c r="C186" s="46" t="s">
        <v>569</v>
      </c>
      <c r="D186" s="45" t="s">
        <v>570</v>
      </c>
      <c r="E186" s="45" t="s">
        <v>571</v>
      </c>
      <c r="F186" s="47">
        <v>92421</v>
      </c>
      <c r="G186" s="45" t="s">
        <v>572</v>
      </c>
    </row>
    <row r="187" spans="1:7" x14ac:dyDescent="0.25">
      <c r="A187">
        <v>10185</v>
      </c>
      <c r="B187" s="42" t="s">
        <v>53</v>
      </c>
      <c r="C187" s="46" t="s">
        <v>573</v>
      </c>
      <c r="D187" s="45" t="s">
        <v>269</v>
      </c>
      <c r="E187" s="45" t="s">
        <v>574</v>
      </c>
      <c r="F187" s="47">
        <v>92447</v>
      </c>
      <c r="G187" s="45" t="s">
        <v>575</v>
      </c>
    </row>
    <row r="188" spans="1:7" x14ac:dyDescent="0.25">
      <c r="A188">
        <v>10186</v>
      </c>
      <c r="B188" s="42" t="s">
        <v>163</v>
      </c>
      <c r="C188" s="45" t="s">
        <v>222</v>
      </c>
      <c r="D188" s="46" t="s">
        <v>576</v>
      </c>
      <c r="E188" s="46" t="s">
        <v>577</v>
      </c>
      <c r="F188" s="48">
        <v>87637</v>
      </c>
      <c r="G188" s="46" t="s">
        <v>578</v>
      </c>
    </row>
    <row r="189" spans="1:7" x14ac:dyDescent="0.25">
      <c r="A189">
        <v>10187</v>
      </c>
      <c r="B189" s="42" t="s">
        <v>163</v>
      </c>
      <c r="C189" s="45" t="s">
        <v>127</v>
      </c>
      <c r="D189" s="46" t="s">
        <v>579</v>
      </c>
      <c r="E189" s="46" t="s">
        <v>580</v>
      </c>
      <c r="F189" s="48">
        <v>87637</v>
      </c>
      <c r="G189" s="46" t="s">
        <v>578</v>
      </c>
    </row>
    <row r="190" spans="1:7" x14ac:dyDescent="0.25">
      <c r="A190">
        <v>10188</v>
      </c>
      <c r="B190" s="42" t="s">
        <v>163</v>
      </c>
      <c r="C190" s="45" t="s">
        <v>581</v>
      </c>
      <c r="D190" s="46" t="s">
        <v>582</v>
      </c>
      <c r="E190" s="46" t="s">
        <v>583</v>
      </c>
      <c r="F190" s="48">
        <v>87637</v>
      </c>
      <c r="G190" s="46" t="s">
        <v>578</v>
      </c>
    </row>
    <row r="191" spans="1:7" x14ac:dyDescent="0.25">
      <c r="A191">
        <v>10189</v>
      </c>
      <c r="B191" s="42" t="s">
        <v>53</v>
      </c>
      <c r="C191" s="46" t="s">
        <v>287</v>
      </c>
      <c r="D191" s="46" t="s">
        <v>584</v>
      </c>
      <c r="E191" s="46" t="s">
        <v>585</v>
      </c>
      <c r="F191" s="48">
        <v>87637</v>
      </c>
      <c r="G191" s="46" t="s">
        <v>578</v>
      </c>
    </row>
    <row r="192" spans="1:7" x14ac:dyDescent="0.25">
      <c r="A192">
        <v>10190</v>
      </c>
      <c r="B192" s="42" t="s">
        <v>53</v>
      </c>
      <c r="C192" s="46" t="s">
        <v>74</v>
      </c>
      <c r="D192" s="46" t="s">
        <v>325</v>
      </c>
      <c r="E192" s="46" t="s">
        <v>586</v>
      </c>
      <c r="F192" s="48">
        <v>87637</v>
      </c>
      <c r="G192" s="46" t="s">
        <v>578</v>
      </c>
    </row>
    <row r="193" spans="1:7" x14ac:dyDescent="0.25">
      <c r="A193">
        <v>10191</v>
      </c>
      <c r="B193" s="42" t="s">
        <v>53</v>
      </c>
      <c r="C193" s="46" t="s">
        <v>291</v>
      </c>
      <c r="D193" s="46" t="s">
        <v>587</v>
      </c>
      <c r="E193" s="46" t="s">
        <v>588</v>
      </c>
      <c r="F193" s="48">
        <v>87637</v>
      </c>
      <c r="G193" s="46" t="s">
        <v>578</v>
      </c>
    </row>
    <row r="194" spans="1:7" x14ac:dyDescent="0.25">
      <c r="A194">
        <v>10192</v>
      </c>
      <c r="B194" s="42" t="s">
        <v>53</v>
      </c>
      <c r="C194" s="46" t="s">
        <v>589</v>
      </c>
      <c r="D194" s="46" t="s">
        <v>471</v>
      </c>
      <c r="E194" s="46" t="s">
        <v>588</v>
      </c>
      <c r="F194" s="48">
        <v>87637</v>
      </c>
      <c r="G194" s="46" t="s">
        <v>578</v>
      </c>
    </row>
    <row r="195" spans="1:7" x14ac:dyDescent="0.25">
      <c r="A195">
        <v>10193</v>
      </c>
      <c r="B195" s="42" t="s">
        <v>53</v>
      </c>
      <c r="C195" s="45" t="s">
        <v>262</v>
      </c>
      <c r="D195" s="45" t="s">
        <v>590</v>
      </c>
      <c r="E195" s="45" t="s">
        <v>591</v>
      </c>
      <c r="F195" s="47">
        <v>84359</v>
      </c>
      <c r="G195" s="45" t="s">
        <v>592</v>
      </c>
    </row>
    <row r="196" spans="1:7" x14ac:dyDescent="0.25">
      <c r="A196">
        <v>10194</v>
      </c>
      <c r="B196" s="42" t="s">
        <v>57</v>
      </c>
      <c r="C196" s="46" t="s">
        <v>511</v>
      </c>
      <c r="D196" s="46" t="s">
        <v>593</v>
      </c>
      <c r="E196" s="46" t="s">
        <v>594</v>
      </c>
      <c r="F196" s="54">
        <v>87527</v>
      </c>
      <c r="G196" s="46" t="s">
        <v>595</v>
      </c>
    </row>
    <row r="197" spans="1:7" x14ac:dyDescent="0.25">
      <c r="A197">
        <v>10195</v>
      </c>
      <c r="B197" s="45" t="s">
        <v>53</v>
      </c>
      <c r="C197" s="45" t="s">
        <v>258</v>
      </c>
      <c r="D197" s="45" t="s">
        <v>596</v>
      </c>
      <c r="E197" s="45" t="s">
        <v>597</v>
      </c>
      <c r="F197" s="47">
        <v>87527</v>
      </c>
      <c r="G197" s="45" t="s">
        <v>595</v>
      </c>
    </row>
    <row r="198" spans="1:7" x14ac:dyDescent="0.25">
      <c r="A198">
        <v>10196</v>
      </c>
      <c r="B198" s="45" t="s">
        <v>53</v>
      </c>
      <c r="C198" s="45" t="s">
        <v>252</v>
      </c>
      <c r="D198" s="45" t="s">
        <v>78</v>
      </c>
      <c r="E198" s="45" t="s">
        <v>598</v>
      </c>
      <c r="F198" s="47">
        <v>87527</v>
      </c>
      <c r="G198" s="45" t="s">
        <v>595</v>
      </c>
    </row>
    <row r="199" spans="1:7" x14ac:dyDescent="0.25">
      <c r="A199">
        <v>10197</v>
      </c>
      <c r="B199" s="45" t="s">
        <v>53</v>
      </c>
      <c r="C199" s="45" t="s">
        <v>211</v>
      </c>
      <c r="D199" s="45" t="s">
        <v>599</v>
      </c>
      <c r="E199" s="45" t="s">
        <v>600</v>
      </c>
      <c r="F199" s="47">
        <v>87527</v>
      </c>
      <c r="G199" s="45" t="s">
        <v>595</v>
      </c>
    </row>
    <row r="200" spans="1:7" x14ac:dyDescent="0.25">
      <c r="A200">
        <v>10198</v>
      </c>
      <c r="B200" s="45" t="s">
        <v>53</v>
      </c>
      <c r="C200" s="45" t="s">
        <v>501</v>
      </c>
      <c r="D200" s="45" t="s">
        <v>601</v>
      </c>
      <c r="E200" s="45" t="s">
        <v>602</v>
      </c>
      <c r="F200" s="47">
        <v>87527</v>
      </c>
      <c r="G200" s="45" t="s">
        <v>595</v>
      </c>
    </row>
    <row r="201" spans="1:7" x14ac:dyDescent="0.25">
      <c r="A201">
        <v>10199</v>
      </c>
      <c r="B201" s="42" t="s">
        <v>53</v>
      </c>
      <c r="C201" s="46" t="s">
        <v>213</v>
      </c>
      <c r="D201" s="46" t="s">
        <v>509</v>
      </c>
      <c r="E201" s="46" t="s">
        <v>603</v>
      </c>
      <c r="F201" s="54">
        <v>87527</v>
      </c>
      <c r="G201" s="46" t="s">
        <v>595</v>
      </c>
    </row>
    <row r="202" spans="1:7" x14ac:dyDescent="0.25">
      <c r="A202">
        <v>10200</v>
      </c>
      <c r="B202" s="45" t="s">
        <v>57</v>
      </c>
      <c r="C202" s="45" t="s">
        <v>229</v>
      </c>
      <c r="D202" s="45" t="s">
        <v>604</v>
      </c>
      <c r="E202" s="45" t="s">
        <v>605</v>
      </c>
      <c r="F202" s="47">
        <v>21682</v>
      </c>
      <c r="G202" s="45" t="s">
        <v>606</v>
      </c>
    </row>
    <row r="203" spans="1:7" x14ac:dyDescent="0.25">
      <c r="A203">
        <v>10201</v>
      </c>
      <c r="B203" s="50" t="s">
        <v>57</v>
      </c>
      <c r="C203" s="46" t="s">
        <v>160</v>
      </c>
      <c r="D203" s="49" t="s">
        <v>325</v>
      </c>
      <c r="E203" s="49" t="s">
        <v>607</v>
      </c>
      <c r="F203" s="48">
        <v>87675</v>
      </c>
      <c r="G203" s="51" t="s">
        <v>608</v>
      </c>
    </row>
    <row r="204" spans="1:7" x14ac:dyDescent="0.25">
      <c r="A204">
        <v>10202</v>
      </c>
      <c r="B204" s="42" t="s">
        <v>53</v>
      </c>
      <c r="C204" s="45" t="s">
        <v>609</v>
      </c>
      <c r="D204" s="45" t="s">
        <v>610</v>
      </c>
      <c r="E204" s="45" t="s">
        <v>611</v>
      </c>
      <c r="F204" s="47">
        <v>82024</v>
      </c>
      <c r="G204" s="45" t="s">
        <v>612</v>
      </c>
    </row>
    <row r="205" spans="1:7" x14ac:dyDescent="0.25">
      <c r="A205">
        <v>10203</v>
      </c>
      <c r="B205" s="42" t="s">
        <v>57</v>
      </c>
      <c r="C205" s="45" t="s">
        <v>239</v>
      </c>
      <c r="D205" s="45" t="s">
        <v>362</v>
      </c>
      <c r="E205" s="45" t="s">
        <v>613</v>
      </c>
      <c r="F205" s="47">
        <v>83512</v>
      </c>
      <c r="G205" s="45" t="s">
        <v>614</v>
      </c>
    </row>
    <row r="206" spans="1:7" x14ac:dyDescent="0.25">
      <c r="A206">
        <v>10204</v>
      </c>
      <c r="B206" s="42" t="s">
        <v>57</v>
      </c>
      <c r="C206" s="46" t="s">
        <v>615</v>
      </c>
      <c r="D206" s="45" t="s">
        <v>434</v>
      </c>
      <c r="E206" s="45" t="s">
        <v>616</v>
      </c>
      <c r="F206" s="47">
        <v>86637</v>
      </c>
      <c r="G206" s="45" t="s">
        <v>617</v>
      </c>
    </row>
    <row r="207" spans="1:7" x14ac:dyDescent="0.25">
      <c r="A207">
        <v>10205</v>
      </c>
      <c r="B207" s="42" t="s">
        <v>53</v>
      </c>
      <c r="C207" s="45" t="s">
        <v>213</v>
      </c>
      <c r="D207" s="46" t="s">
        <v>618</v>
      </c>
      <c r="E207" s="46" t="s">
        <v>619</v>
      </c>
      <c r="F207" s="48">
        <v>23968</v>
      </c>
      <c r="G207" s="46" t="s">
        <v>620</v>
      </c>
    </row>
    <row r="208" spans="1:7" x14ac:dyDescent="0.25">
      <c r="A208">
        <v>10206</v>
      </c>
      <c r="B208" s="42" t="s">
        <v>53</v>
      </c>
      <c r="C208" s="45" t="s">
        <v>54</v>
      </c>
      <c r="D208" s="46" t="s">
        <v>349</v>
      </c>
      <c r="E208" s="46" t="s">
        <v>621</v>
      </c>
      <c r="F208" s="48">
        <v>73119</v>
      </c>
      <c r="G208" s="46" t="s">
        <v>622</v>
      </c>
    </row>
    <row r="209" spans="1:7" x14ac:dyDescent="0.25">
      <c r="A209">
        <v>10207</v>
      </c>
      <c r="B209" s="42" t="s">
        <v>53</v>
      </c>
      <c r="C209" s="46" t="s">
        <v>404</v>
      </c>
      <c r="D209" s="46" t="s">
        <v>623</v>
      </c>
      <c r="E209" s="46" t="s">
        <v>624</v>
      </c>
      <c r="F209" s="48">
        <v>87435</v>
      </c>
      <c r="G209" s="46" t="s">
        <v>625</v>
      </c>
    </row>
    <row r="210" spans="1:7" x14ac:dyDescent="0.25">
      <c r="A210">
        <v>10208</v>
      </c>
      <c r="B210" s="42" t="s">
        <v>53</v>
      </c>
      <c r="C210" s="46" t="s">
        <v>626</v>
      </c>
      <c r="D210" s="46" t="s">
        <v>627</v>
      </c>
      <c r="E210" s="46" t="s">
        <v>628</v>
      </c>
      <c r="F210" s="48">
        <v>87435</v>
      </c>
      <c r="G210" s="46" t="s">
        <v>625</v>
      </c>
    </row>
    <row r="211" spans="1:7" x14ac:dyDescent="0.25">
      <c r="A211">
        <v>10209</v>
      </c>
      <c r="B211" s="42" t="s">
        <v>53</v>
      </c>
      <c r="C211" s="46" t="s">
        <v>629</v>
      </c>
      <c r="D211" s="46" t="s">
        <v>506</v>
      </c>
      <c r="E211" s="46" t="s">
        <v>630</v>
      </c>
      <c r="F211" s="48">
        <v>87435</v>
      </c>
      <c r="G211" s="46" t="s">
        <v>625</v>
      </c>
    </row>
    <row r="212" spans="1:7" x14ac:dyDescent="0.25">
      <c r="A212">
        <v>10210</v>
      </c>
      <c r="B212" s="42" t="s">
        <v>53</v>
      </c>
      <c r="C212" s="46" t="s">
        <v>631</v>
      </c>
      <c r="D212" s="46" t="s">
        <v>632</v>
      </c>
      <c r="E212" s="46" t="s">
        <v>633</v>
      </c>
      <c r="F212" s="48">
        <v>87435</v>
      </c>
      <c r="G212" s="46" t="s">
        <v>625</v>
      </c>
    </row>
    <row r="213" spans="1:7" x14ac:dyDescent="0.25">
      <c r="A213">
        <v>10211</v>
      </c>
      <c r="B213" s="42" t="s">
        <v>57</v>
      </c>
      <c r="C213" s="46" t="s">
        <v>634</v>
      </c>
      <c r="D213" s="46" t="s">
        <v>635</v>
      </c>
      <c r="E213" s="46" t="s">
        <v>636</v>
      </c>
      <c r="F213" s="48">
        <v>87435</v>
      </c>
      <c r="G213" s="46" t="s">
        <v>625</v>
      </c>
    </row>
    <row r="214" spans="1:7" x14ac:dyDescent="0.25">
      <c r="A214">
        <v>10212</v>
      </c>
      <c r="B214" s="42" t="s">
        <v>57</v>
      </c>
      <c r="C214" s="46" t="s">
        <v>637</v>
      </c>
      <c r="D214" s="46" t="s">
        <v>638</v>
      </c>
      <c r="E214" s="46" t="s">
        <v>639</v>
      </c>
      <c r="F214" s="48">
        <v>87435</v>
      </c>
      <c r="G214" s="46" t="s">
        <v>625</v>
      </c>
    </row>
    <row r="215" spans="1:7" x14ac:dyDescent="0.25">
      <c r="A215">
        <v>10213</v>
      </c>
      <c r="B215" s="42" t="s">
        <v>57</v>
      </c>
      <c r="C215" s="46" t="s">
        <v>640</v>
      </c>
      <c r="D215" s="46" t="s">
        <v>641</v>
      </c>
      <c r="E215" s="46" t="s">
        <v>642</v>
      </c>
      <c r="F215" s="48">
        <v>87435</v>
      </c>
      <c r="G215" s="46" t="s">
        <v>625</v>
      </c>
    </row>
    <row r="216" spans="1:7" x14ac:dyDescent="0.25">
      <c r="A216">
        <v>10214</v>
      </c>
      <c r="B216" s="42" t="s">
        <v>57</v>
      </c>
      <c r="C216" s="46" t="s">
        <v>643</v>
      </c>
      <c r="D216" s="46" t="s">
        <v>372</v>
      </c>
      <c r="E216" s="46" t="s">
        <v>644</v>
      </c>
      <c r="F216" s="48">
        <v>87435</v>
      </c>
      <c r="G216" s="46" t="s">
        <v>625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Angebot</vt:lpstr>
      <vt:lpstr>Artikel</vt:lpstr>
      <vt:lpstr>Kundendaten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 peter</dc:creator>
  <cp:lastModifiedBy>Peter Bader</cp:lastModifiedBy>
  <cp:lastPrinted>2015-04-18T13:58:44Z</cp:lastPrinted>
  <dcterms:created xsi:type="dcterms:W3CDTF">2015-04-15T07:27:55Z</dcterms:created>
  <dcterms:modified xsi:type="dcterms:W3CDTF">2016-12-14T14:56:51Z</dcterms:modified>
</cp:coreProperties>
</file>